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23040" windowHeight="9045" activeTab="1"/>
  </bookViews>
  <sheets>
    <sheet name="STRONA TYTUŁOWA" sheetId="28" r:id="rId1"/>
    <sheet name="BAZA DANYCH" sheetId="26" r:id="rId2"/>
    <sheet name="STATYSTYKI" sheetId="27" r:id="rId3"/>
    <sheet name="SZACOWANIE" sheetId="30" r:id="rId4"/>
  </sheets>
  <definedNames>
    <definedName name="_xlnm._FilterDatabase" localSheetId="1" hidden="1">'BAZA DANYCH'!$A$1:$M$2025</definedName>
    <definedName name="_Hlk513638906" localSheetId="0">'STRONA TYTUŁOWA'!$A$1</definedName>
    <definedName name="_xlnm.Print_Area" localSheetId="1">'BAZA DANYCH'!$A$1:$M$2025</definedName>
    <definedName name="_xlnm.Print_Area" localSheetId="0">'STRONA TYTUŁOWA'!$A$1:$I$50</definedName>
    <definedName name="_xlnm.Print_Titles" localSheetId="1">'BAZA DANYCH'!$1:$1</definedName>
  </definedName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0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3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BW29"/>
  <c r="BX29"/>
  <c r="BY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B29" l="1"/>
  <c r="M2025" i="26" l="1"/>
  <c r="L2025"/>
  <c r="K2025"/>
  <c r="M2024"/>
  <c r="L2024"/>
  <c r="K2024"/>
  <c r="M2023"/>
  <c r="L2023"/>
  <c r="K2023"/>
  <c r="M2022"/>
  <c r="L2022"/>
  <c r="K2022"/>
  <c r="M2021"/>
  <c r="L2021"/>
  <c r="K2021"/>
  <c r="M2020"/>
  <c r="L2020"/>
  <c r="K2020"/>
  <c r="M2019"/>
  <c r="L2019"/>
  <c r="K2019"/>
  <c r="M2018"/>
  <c r="L2018"/>
  <c r="K2018"/>
  <c r="M2017"/>
  <c r="L2017"/>
  <c r="K2017"/>
  <c r="M2016"/>
  <c r="L2016"/>
  <c r="K2016"/>
  <c r="M2015"/>
  <c r="L2015"/>
  <c r="K2015"/>
  <c r="M2014"/>
  <c r="L2014"/>
  <c r="K2014"/>
  <c r="M2013"/>
  <c r="L2013"/>
  <c r="K2013"/>
  <c r="M2012"/>
  <c r="L2012"/>
  <c r="K2012"/>
  <c r="M2011"/>
  <c r="L2011"/>
  <c r="K2011"/>
  <c r="M2010"/>
  <c r="L2010"/>
  <c r="K2010"/>
  <c r="M2009"/>
  <c r="L2009"/>
  <c r="K2009"/>
  <c r="M2008"/>
  <c r="L2008"/>
  <c r="K2008"/>
  <c r="M2007"/>
  <c r="L2007"/>
  <c r="K2007"/>
  <c r="M2006"/>
  <c r="L2006"/>
  <c r="K2006"/>
  <c r="M2005"/>
  <c r="L2005"/>
  <c r="K2005"/>
  <c r="M2004"/>
  <c r="L2004"/>
  <c r="K2004"/>
  <c r="M2003"/>
  <c r="L2003"/>
  <c r="K2003"/>
  <c r="M2002"/>
  <c r="L2002"/>
  <c r="K2002"/>
  <c r="M2001"/>
  <c r="L2001"/>
  <c r="K2001"/>
  <c r="M2000"/>
  <c r="L2000"/>
  <c r="K2000"/>
  <c r="M1999"/>
  <c r="L1999"/>
  <c r="K1999"/>
  <c r="M1998"/>
  <c r="L1998"/>
  <c r="K1998"/>
  <c r="M1997"/>
  <c r="L1997"/>
  <c r="K1997"/>
  <c r="M1996"/>
  <c r="L1996"/>
  <c r="K1996"/>
  <c r="M1995"/>
  <c r="L1995"/>
  <c r="K1995"/>
  <c r="M1994"/>
  <c r="L1994"/>
  <c r="K1994"/>
  <c r="M1993"/>
  <c r="L1993"/>
  <c r="K1993"/>
  <c r="M1992"/>
  <c r="L1992"/>
  <c r="K1992"/>
  <c r="M1991"/>
  <c r="L1991"/>
  <c r="K1991"/>
  <c r="M1990"/>
  <c r="L1990"/>
  <c r="K1990"/>
  <c r="M1989"/>
  <c r="L1989"/>
  <c r="K1989"/>
  <c r="M1988"/>
  <c r="L1988"/>
  <c r="K1988"/>
  <c r="M1987"/>
  <c r="L1987"/>
  <c r="K1987"/>
  <c r="M1986"/>
  <c r="L1986"/>
  <c r="K1986"/>
  <c r="M1985"/>
  <c r="L1985"/>
  <c r="K1985"/>
  <c r="M1984"/>
  <c r="L1984"/>
  <c r="K1984"/>
  <c r="M1983"/>
  <c r="L1983"/>
  <c r="K1983"/>
  <c r="M1982"/>
  <c r="L1982"/>
  <c r="K1982"/>
  <c r="M1981"/>
  <c r="L1981"/>
  <c r="K1981"/>
  <c r="M1980"/>
  <c r="L1980"/>
  <c r="K1980"/>
  <c r="M1979"/>
  <c r="L1979"/>
  <c r="K1979"/>
  <c r="M1978"/>
  <c r="L1978"/>
  <c r="K1978"/>
  <c r="M1977"/>
  <c r="L1977"/>
  <c r="K1977"/>
  <c r="M1976"/>
  <c r="L1976"/>
  <c r="K1976"/>
  <c r="M1975"/>
  <c r="L1975"/>
  <c r="K1975"/>
  <c r="M1974"/>
  <c r="L1974"/>
  <c r="K1974"/>
  <c r="M1973"/>
  <c r="L1973"/>
  <c r="K1973"/>
  <c r="M1972"/>
  <c r="L1972"/>
  <c r="K1972"/>
  <c r="M1971"/>
  <c r="L1971"/>
  <c r="K1971"/>
  <c r="M1970"/>
  <c r="L1970"/>
  <c r="K1970"/>
  <c r="M1969"/>
  <c r="L1969"/>
  <c r="K1969"/>
  <c r="M1968"/>
  <c r="L1968"/>
  <c r="K1968"/>
  <c r="M1967"/>
  <c r="L1967"/>
  <c r="K1967"/>
  <c r="M1966"/>
  <c r="L1966"/>
  <c r="K1966"/>
  <c r="M1965"/>
  <c r="L1965"/>
  <c r="K1965"/>
  <c r="M1964"/>
  <c r="L1964"/>
  <c r="K1964"/>
  <c r="M1963"/>
  <c r="L1963"/>
  <c r="K1963"/>
  <c r="M1962"/>
  <c r="L1962"/>
  <c r="K1962"/>
  <c r="M1961"/>
  <c r="L1961"/>
  <c r="K1961"/>
  <c r="M1960"/>
  <c r="L1960"/>
  <c r="K1960"/>
  <c r="M1959"/>
  <c r="L1959"/>
  <c r="K1959"/>
  <c r="M1958"/>
  <c r="L1958"/>
  <c r="K1958"/>
  <c r="M1957"/>
  <c r="L1957"/>
  <c r="K1957"/>
  <c r="M1956"/>
  <c r="L1956"/>
  <c r="K1956"/>
  <c r="M1955"/>
  <c r="L1955"/>
  <c r="K1955"/>
  <c r="M1954"/>
  <c r="L1954"/>
  <c r="K1954"/>
  <c r="M1953"/>
  <c r="L1953"/>
  <c r="K1953"/>
  <c r="M1952"/>
  <c r="L1952"/>
  <c r="K1952"/>
  <c r="M1951"/>
  <c r="L1951"/>
  <c r="K1951"/>
  <c r="M1950"/>
  <c r="L1950"/>
  <c r="K1950"/>
  <c r="M1949"/>
  <c r="L1949"/>
  <c r="K1949"/>
  <c r="M1948"/>
  <c r="L1948"/>
  <c r="K1948"/>
  <c r="M1947"/>
  <c r="L1947"/>
  <c r="K1947"/>
  <c r="M1946"/>
  <c r="L1946"/>
  <c r="K1946"/>
  <c r="M1945"/>
  <c r="L1945"/>
  <c r="K1945"/>
  <c r="M1944"/>
  <c r="L1944"/>
  <c r="K1944"/>
  <c r="M1943"/>
  <c r="L1943"/>
  <c r="K1943"/>
  <c r="M1942"/>
  <c r="L1942"/>
  <c r="K1942"/>
  <c r="M1941"/>
  <c r="L1941"/>
  <c r="K1941"/>
  <c r="M1940"/>
  <c r="L1940"/>
  <c r="K1940"/>
  <c r="M1939"/>
  <c r="L1939"/>
  <c r="K1939"/>
  <c r="M1938"/>
  <c r="L1938"/>
  <c r="K1938"/>
  <c r="M1937"/>
  <c r="L1937"/>
  <c r="K1937"/>
  <c r="M1936"/>
  <c r="L1936"/>
  <c r="K1936"/>
  <c r="M1935"/>
  <c r="L1935"/>
  <c r="K1935"/>
  <c r="M1934"/>
  <c r="L1934"/>
  <c r="K1934"/>
  <c r="M1933"/>
  <c r="L1933"/>
  <c r="K1933"/>
  <c r="M1932"/>
  <c r="L1932"/>
  <c r="K1932"/>
  <c r="M1931"/>
  <c r="L1931"/>
  <c r="K1931"/>
  <c r="M1930"/>
  <c r="L1930"/>
  <c r="K1930"/>
  <c r="M1929"/>
  <c r="L1929"/>
  <c r="K1929"/>
  <c r="M1928"/>
  <c r="L1928"/>
  <c r="K1928"/>
  <c r="M1927"/>
  <c r="L1927"/>
  <c r="K1927"/>
  <c r="M1926"/>
  <c r="L1926"/>
  <c r="K1926"/>
  <c r="M1925"/>
  <c r="L1925"/>
  <c r="K1925"/>
  <c r="M1924"/>
  <c r="L1924"/>
  <c r="K1924"/>
  <c r="M1923"/>
  <c r="L1923"/>
  <c r="K1923"/>
  <c r="M1922"/>
  <c r="L1922"/>
  <c r="K1922"/>
  <c r="M1921"/>
  <c r="L1921"/>
  <c r="K1921"/>
  <c r="M1920"/>
  <c r="L1920"/>
  <c r="K1920"/>
  <c r="M1919"/>
  <c r="L1919"/>
  <c r="K1919"/>
  <c r="M1918"/>
  <c r="L1918"/>
  <c r="K1918"/>
  <c r="M1917"/>
  <c r="L1917"/>
  <c r="K1917"/>
  <c r="M1916"/>
  <c r="L1916"/>
  <c r="K1916"/>
  <c r="M1915"/>
  <c r="L1915"/>
  <c r="K1915"/>
  <c r="M1914"/>
  <c r="L1914"/>
  <c r="K1914"/>
  <c r="M1913"/>
  <c r="L1913"/>
  <c r="K1913"/>
  <c r="M1912"/>
  <c r="L1912"/>
  <c r="K1912"/>
  <c r="M1911"/>
  <c r="L1911"/>
  <c r="K1911"/>
  <c r="M1910"/>
  <c r="L1910"/>
  <c r="K1910"/>
  <c r="M1909"/>
  <c r="L1909"/>
  <c r="K1909"/>
  <c r="M1908"/>
  <c r="L1908"/>
  <c r="K1908"/>
  <c r="M1907"/>
  <c r="L1907"/>
  <c r="K1907"/>
  <c r="M1906"/>
  <c r="L1906"/>
  <c r="K1906"/>
  <c r="M1905"/>
  <c r="L1905"/>
  <c r="K1905"/>
  <c r="M1904"/>
  <c r="L1904"/>
  <c r="K1904"/>
  <c r="M1903"/>
  <c r="L1903"/>
  <c r="K1903"/>
  <c r="M1902"/>
  <c r="L1902"/>
  <c r="K1902"/>
  <c r="M1901"/>
  <c r="L1901"/>
  <c r="K1901"/>
  <c r="M1900"/>
  <c r="L1900"/>
  <c r="K1900"/>
  <c r="M1899"/>
  <c r="L1899"/>
  <c r="K1899"/>
  <c r="M1898"/>
  <c r="L1898"/>
  <c r="K1898"/>
  <c r="M1897"/>
  <c r="L1897"/>
  <c r="K1897"/>
  <c r="M1896"/>
  <c r="L1896"/>
  <c r="K1896"/>
  <c r="M1895"/>
  <c r="L1895"/>
  <c r="K1895"/>
  <c r="M1894"/>
  <c r="L1894"/>
  <c r="K1894"/>
  <c r="M1893"/>
  <c r="L1893"/>
  <c r="K1893"/>
  <c r="M1892"/>
  <c r="L1892"/>
  <c r="K1892"/>
  <c r="M1891"/>
  <c r="L1891"/>
  <c r="K1891"/>
  <c r="M1890"/>
  <c r="L1890"/>
  <c r="K1890"/>
  <c r="M1889"/>
  <c r="L1889"/>
  <c r="K1889"/>
  <c r="M1888"/>
  <c r="L1888"/>
  <c r="K1888"/>
  <c r="M1887"/>
  <c r="L1887"/>
  <c r="K1887"/>
  <c r="M1886"/>
  <c r="L1886"/>
  <c r="K1886"/>
  <c r="M1885"/>
  <c r="L1885"/>
  <c r="K1885"/>
  <c r="M1884"/>
  <c r="L1884"/>
  <c r="K1884"/>
  <c r="M1883"/>
  <c r="L1883"/>
  <c r="K1883"/>
  <c r="M1882"/>
  <c r="L1882"/>
  <c r="K1882"/>
  <c r="M1881"/>
  <c r="L1881"/>
  <c r="K1881"/>
  <c r="M1880"/>
  <c r="L1880"/>
  <c r="K1880"/>
  <c r="M1879"/>
  <c r="L1879"/>
  <c r="K1879"/>
  <c r="M1878"/>
  <c r="L1878"/>
  <c r="K1878"/>
  <c r="M1877"/>
  <c r="L1877"/>
  <c r="K1877"/>
  <c r="M1876"/>
  <c r="L1876"/>
  <c r="K1876"/>
  <c r="M1875"/>
  <c r="L1875"/>
  <c r="K1875"/>
  <c r="M1874"/>
  <c r="L1874"/>
  <c r="K1874"/>
  <c r="M1873"/>
  <c r="L1873"/>
  <c r="K1873"/>
  <c r="M1872"/>
  <c r="L1872"/>
  <c r="K1872"/>
  <c r="M1871"/>
  <c r="L1871"/>
  <c r="K1871"/>
  <c r="M1870"/>
  <c r="L1870"/>
  <c r="K1870"/>
  <c r="M1869"/>
  <c r="L1869"/>
  <c r="K1869"/>
  <c r="M1868"/>
  <c r="L1868"/>
  <c r="K1868"/>
  <c r="M1867"/>
  <c r="L1867"/>
  <c r="K1867"/>
  <c r="M1866"/>
  <c r="L1866"/>
  <c r="K1866"/>
  <c r="M1865"/>
  <c r="L1865"/>
  <c r="K1865"/>
  <c r="M1864"/>
  <c r="L1864"/>
  <c r="K1864"/>
  <c r="M1863"/>
  <c r="L1863"/>
  <c r="K1863"/>
  <c r="M1862"/>
  <c r="L1862"/>
  <c r="K1862"/>
  <c r="M1861"/>
  <c r="L1861"/>
  <c r="K1861"/>
  <c r="M1860"/>
  <c r="L1860"/>
  <c r="K1860"/>
  <c r="M1859"/>
  <c r="L1859"/>
  <c r="K1859"/>
  <c r="M1858"/>
  <c r="L1858"/>
  <c r="K1858"/>
  <c r="M1857"/>
  <c r="L1857"/>
  <c r="K1857"/>
  <c r="M1856"/>
  <c r="L1856"/>
  <c r="K1856"/>
  <c r="M1855"/>
  <c r="L1855"/>
  <c r="K1855"/>
  <c r="M1854"/>
  <c r="L1854"/>
  <c r="K1854"/>
  <c r="M1853"/>
  <c r="L1853"/>
  <c r="K1853"/>
  <c r="M1852"/>
  <c r="L1852"/>
  <c r="K1852"/>
  <c r="M1851"/>
  <c r="L1851"/>
  <c r="K1851"/>
  <c r="M1850"/>
  <c r="L1850"/>
  <c r="K1850"/>
  <c r="M1849"/>
  <c r="L1849"/>
  <c r="K1849"/>
  <c r="M1848"/>
  <c r="L1848"/>
  <c r="K1848"/>
  <c r="M1847"/>
  <c r="L1847"/>
  <c r="K1847"/>
  <c r="M1846"/>
  <c r="L1846"/>
  <c r="K1846"/>
  <c r="M1845"/>
  <c r="L1845"/>
  <c r="K1845"/>
  <c r="M1844"/>
  <c r="L1844"/>
  <c r="K1844"/>
  <c r="M1843"/>
  <c r="L1843"/>
  <c r="K1843"/>
  <c r="M1842"/>
  <c r="L1842"/>
  <c r="K1842"/>
  <c r="M1841"/>
  <c r="L1841"/>
  <c r="K1841"/>
  <c r="M1840"/>
  <c r="L1840"/>
  <c r="K1840"/>
  <c r="M1839"/>
  <c r="L1839"/>
  <c r="K1839"/>
  <c r="M1838"/>
  <c r="L1838"/>
  <c r="K1838"/>
  <c r="M1837"/>
  <c r="L1837"/>
  <c r="K1837"/>
  <c r="M1836"/>
  <c r="L1836"/>
  <c r="K1836"/>
  <c r="M1835"/>
  <c r="L1835"/>
  <c r="K1835"/>
  <c r="M1834"/>
  <c r="L1834"/>
  <c r="K1834"/>
  <c r="M1833"/>
  <c r="L1833"/>
  <c r="K1833"/>
  <c r="M1832"/>
  <c r="L1832"/>
  <c r="K1832"/>
  <c r="M1831"/>
  <c r="L1831"/>
  <c r="K1831"/>
  <c r="M1830"/>
  <c r="L1830"/>
  <c r="K1830"/>
  <c r="M1829"/>
  <c r="L1829"/>
  <c r="K1829"/>
  <c r="M1828"/>
  <c r="L1828"/>
  <c r="K1828"/>
  <c r="M1827"/>
  <c r="L1827"/>
  <c r="K1827"/>
  <c r="M1826"/>
  <c r="L1826"/>
  <c r="K1826"/>
  <c r="M1825"/>
  <c r="L1825"/>
  <c r="K1825"/>
  <c r="M1824"/>
  <c r="L1824"/>
  <c r="K1824"/>
  <c r="M1823"/>
  <c r="L1823"/>
  <c r="K1823"/>
  <c r="M1822"/>
  <c r="L1822"/>
  <c r="K1822"/>
  <c r="M1821"/>
  <c r="L1821"/>
  <c r="K1821"/>
  <c r="M1820"/>
  <c r="L1820"/>
  <c r="K1820"/>
  <c r="M1819"/>
  <c r="L1819"/>
  <c r="K1819"/>
  <c r="M1818"/>
  <c r="L1818"/>
  <c r="K1818"/>
  <c r="M1817"/>
  <c r="L1817"/>
  <c r="K1817"/>
  <c r="M1816"/>
  <c r="L1816"/>
  <c r="K1816"/>
  <c r="M1815"/>
  <c r="L1815"/>
  <c r="K1815"/>
  <c r="M1814"/>
  <c r="L1814"/>
  <c r="K1814"/>
  <c r="M1813"/>
  <c r="L1813"/>
  <c r="K1813"/>
  <c r="M1812"/>
  <c r="L1812"/>
  <c r="K1812"/>
  <c r="M1811"/>
  <c r="L1811"/>
  <c r="K1811"/>
  <c r="M1810"/>
  <c r="L1810"/>
  <c r="K1810"/>
  <c r="M1809"/>
  <c r="L1809"/>
  <c r="K1809"/>
  <c r="M1808"/>
  <c r="L1808"/>
  <c r="K1808"/>
  <c r="M1807"/>
  <c r="L1807"/>
  <c r="K1807"/>
  <c r="M1806"/>
  <c r="L1806"/>
  <c r="K1806"/>
  <c r="M1805"/>
  <c r="L1805"/>
  <c r="K1805"/>
  <c r="M1804"/>
  <c r="L1804"/>
  <c r="K1804"/>
  <c r="M1803"/>
  <c r="L1803"/>
  <c r="K1803"/>
  <c r="M1802"/>
  <c r="L1802"/>
  <c r="K1802"/>
  <c r="M1801"/>
  <c r="L1801"/>
  <c r="K1801"/>
  <c r="M1800"/>
  <c r="L1800"/>
  <c r="K1800"/>
  <c r="M1799"/>
  <c r="L1799"/>
  <c r="K1799"/>
  <c r="M1798"/>
  <c r="L1798"/>
  <c r="K1798"/>
  <c r="M1797"/>
  <c r="L1797"/>
  <c r="K1797"/>
  <c r="M1796"/>
  <c r="L1796"/>
  <c r="K1796"/>
  <c r="M1795"/>
  <c r="L1795"/>
  <c r="K1795"/>
  <c r="M1794"/>
  <c r="L1794"/>
  <c r="K1794"/>
  <c r="M1793"/>
  <c r="L1793"/>
  <c r="K1793"/>
  <c r="M1792"/>
  <c r="L1792"/>
  <c r="K1792"/>
  <c r="M1791"/>
  <c r="L1791"/>
  <c r="K1791"/>
  <c r="M1790"/>
  <c r="L1790"/>
  <c r="K1790"/>
  <c r="M1789"/>
  <c r="L1789"/>
  <c r="K1789"/>
  <c r="M1788"/>
  <c r="L1788"/>
  <c r="K1788"/>
  <c r="M1787"/>
  <c r="L1787"/>
  <c r="K1787"/>
  <c r="M1786"/>
  <c r="L1786"/>
  <c r="K1786"/>
  <c r="M1785"/>
  <c r="L1785"/>
  <c r="K1785"/>
  <c r="M1784"/>
  <c r="L1784"/>
  <c r="K1784"/>
  <c r="M1783"/>
  <c r="L1783"/>
  <c r="K1783"/>
  <c r="M1782"/>
  <c r="L1782"/>
  <c r="K1782"/>
  <c r="M1781"/>
  <c r="L1781"/>
  <c r="K1781"/>
  <c r="M1780"/>
  <c r="L1780"/>
  <c r="K1780"/>
  <c r="M1779"/>
  <c r="L1779"/>
  <c r="K1779"/>
  <c r="M1778"/>
  <c r="L1778"/>
  <c r="K1778"/>
  <c r="M1777"/>
  <c r="L1777"/>
  <c r="K1777"/>
  <c r="M1776"/>
  <c r="L1776"/>
  <c r="K1776"/>
  <c r="M1775"/>
  <c r="L1775"/>
  <c r="K1775"/>
  <c r="M1774"/>
  <c r="L1774"/>
  <c r="K1774"/>
  <c r="M1773"/>
  <c r="L1773"/>
  <c r="K1773"/>
  <c r="M1772"/>
  <c r="L1772"/>
  <c r="K1772"/>
  <c r="M1771"/>
  <c r="L1771"/>
  <c r="K1771"/>
  <c r="M1770"/>
  <c r="L1770"/>
  <c r="K1770"/>
  <c r="M1769"/>
  <c r="L1769"/>
  <c r="K1769"/>
  <c r="M1768"/>
  <c r="L1768"/>
  <c r="K1768"/>
  <c r="M1767"/>
  <c r="L1767"/>
  <c r="K1767"/>
  <c r="M1766"/>
  <c r="L1766"/>
  <c r="K1766"/>
  <c r="M1765"/>
  <c r="L1765"/>
  <c r="K1765"/>
  <c r="M1764"/>
  <c r="L1764"/>
  <c r="K1764"/>
  <c r="M1763"/>
  <c r="L1763"/>
  <c r="K1763"/>
  <c r="M1762"/>
  <c r="L1762"/>
  <c r="K1762"/>
  <c r="M1761"/>
  <c r="L1761"/>
  <c r="K1761"/>
  <c r="M1760"/>
  <c r="L1760"/>
  <c r="K1760"/>
  <c r="M1759"/>
  <c r="L1759"/>
  <c r="K1759"/>
  <c r="M1758"/>
  <c r="L1758"/>
  <c r="K1758"/>
  <c r="M1757"/>
  <c r="L1757"/>
  <c r="K1757"/>
  <c r="M1756"/>
  <c r="L1756"/>
  <c r="K1756"/>
  <c r="M1755"/>
  <c r="L1755"/>
  <c r="K1755"/>
  <c r="M1754"/>
  <c r="L1754"/>
  <c r="K1754"/>
  <c r="M1753"/>
  <c r="L1753"/>
  <c r="K1753"/>
  <c r="M1752"/>
  <c r="L1752"/>
  <c r="K1752"/>
  <c r="M1751"/>
  <c r="L1751"/>
  <c r="K1751"/>
  <c r="M1750"/>
  <c r="L1750"/>
  <c r="K1750"/>
  <c r="M1749"/>
  <c r="L1749"/>
  <c r="K1749"/>
  <c r="M1748"/>
  <c r="L1748"/>
  <c r="K1748"/>
  <c r="M1747"/>
  <c r="L1747"/>
  <c r="K1747"/>
  <c r="M1746"/>
  <c r="L1746"/>
  <c r="K1746"/>
  <c r="M1745"/>
  <c r="L1745"/>
  <c r="K1745"/>
  <c r="M1744"/>
  <c r="L1744"/>
  <c r="K1744"/>
  <c r="M1743"/>
  <c r="L1743"/>
  <c r="K1743"/>
  <c r="M1742"/>
  <c r="L1742"/>
  <c r="K1742"/>
  <c r="M1741"/>
  <c r="L1741"/>
  <c r="K1741"/>
  <c r="M1740"/>
  <c r="L1740"/>
  <c r="K1740"/>
  <c r="M1739"/>
  <c r="L1739"/>
  <c r="K1739"/>
  <c r="M1738"/>
  <c r="L1738"/>
  <c r="K1738"/>
  <c r="M1737"/>
  <c r="L1737"/>
  <c r="K1737"/>
  <c r="M1736"/>
  <c r="L1736"/>
  <c r="K1736"/>
  <c r="M1735"/>
  <c r="L1735"/>
  <c r="K1735"/>
  <c r="M1734"/>
  <c r="L1734"/>
  <c r="K1734"/>
  <c r="M1733"/>
  <c r="L1733"/>
  <c r="K1733"/>
  <c r="M1732"/>
  <c r="L1732"/>
  <c r="K1732"/>
  <c r="M1731"/>
  <c r="L1731"/>
  <c r="K1731"/>
  <c r="M1730"/>
  <c r="L1730"/>
  <c r="K1730"/>
  <c r="M1729"/>
  <c r="L1729"/>
  <c r="K1729"/>
  <c r="M1728"/>
  <c r="L1728"/>
  <c r="K1728"/>
  <c r="M1727"/>
  <c r="L1727"/>
  <c r="K1727"/>
  <c r="M1726"/>
  <c r="L1726"/>
  <c r="K1726"/>
  <c r="M1725"/>
  <c r="L1725"/>
  <c r="K1725"/>
  <c r="M1724"/>
  <c r="L1724"/>
  <c r="K1724"/>
  <c r="M1723"/>
  <c r="L1723"/>
  <c r="K1723"/>
  <c r="M1722"/>
  <c r="L1722"/>
  <c r="K1722"/>
  <c r="M1721"/>
  <c r="L1721"/>
  <c r="K1721"/>
  <c r="M1720"/>
  <c r="L1720"/>
  <c r="K1720"/>
  <c r="M1719"/>
  <c r="L1719"/>
  <c r="K1719"/>
  <c r="M1718"/>
  <c r="L1718"/>
  <c r="K1718"/>
  <c r="M1717"/>
  <c r="L1717"/>
  <c r="K1717"/>
  <c r="M1716"/>
  <c r="L1716"/>
  <c r="K1716"/>
  <c r="M1715"/>
  <c r="L1715"/>
  <c r="K1715"/>
  <c r="M1714"/>
  <c r="L1714"/>
  <c r="K1714"/>
  <c r="M1713"/>
  <c r="L1713"/>
  <c r="K1713"/>
  <c r="M1712"/>
  <c r="L1712"/>
  <c r="K1712"/>
  <c r="M1711"/>
  <c r="L1711"/>
  <c r="K1711"/>
  <c r="M1710"/>
  <c r="L1710"/>
  <c r="K1710"/>
  <c r="M1709"/>
  <c r="L1709"/>
  <c r="K1709"/>
  <c r="M1708"/>
  <c r="L1708"/>
  <c r="K1708"/>
  <c r="M1707"/>
  <c r="L1707"/>
  <c r="K1707"/>
  <c r="M1706"/>
  <c r="L1706"/>
  <c r="K1706"/>
  <c r="M1705"/>
  <c r="L1705"/>
  <c r="K1705"/>
  <c r="M1704"/>
  <c r="L1704"/>
  <c r="K1704"/>
  <c r="M1703"/>
  <c r="L1703"/>
  <c r="K1703"/>
  <c r="M1702"/>
  <c r="L1702"/>
  <c r="K1702"/>
  <c r="M1701"/>
  <c r="L1701"/>
  <c r="K1701"/>
  <c r="M1700"/>
  <c r="L1700"/>
  <c r="K1700"/>
  <c r="M1699"/>
  <c r="L1699"/>
  <c r="K1699"/>
  <c r="M1698"/>
  <c r="L1698"/>
  <c r="K1698"/>
  <c r="M1697"/>
  <c r="L1697"/>
  <c r="K1697"/>
  <c r="M1696"/>
  <c r="L1696"/>
  <c r="K1696"/>
  <c r="M1695"/>
  <c r="L1695"/>
  <c r="K1695"/>
  <c r="M1694"/>
  <c r="L1694"/>
  <c r="K1694"/>
  <c r="M1693"/>
  <c r="L1693"/>
  <c r="K1693"/>
  <c r="M1692"/>
  <c r="L1692"/>
  <c r="K1692"/>
  <c r="M1691"/>
  <c r="L1691"/>
  <c r="K1691"/>
  <c r="M1690"/>
  <c r="L1690"/>
  <c r="K1690"/>
  <c r="M1689"/>
  <c r="L1689"/>
  <c r="K1689"/>
  <c r="M1688"/>
  <c r="L1688"/>
  <c r="K1688"/>
  <c r="M1687"/>
  <c r="L1687"/>
  <c r="K1687"/>
  <c r="M1686"/>
  <c r="L1686"/>
  <c r="K1686"/>
  <c r="M1685"/>
  <c r="L1685"/>
  <c r="K1685"/>
  <c r="M1684"/>
  <c r="L1684"/>
  <c r="K1684"/>
  <c r="M1683"/>
  <c r="L1683"/>
  <c r="K1683"/>
  <c r="M1682"/>
  <c r="L1682"/>
  <c r="K1682"/>
  <c r="M1681"/>
  <c r="L1681"/>
  <c r="K1681"/>
  <c r="M1680"/>
  <c r="L1680"/>
  <c r="K1680"/>
  <c r="M1679"/>
  <c r="L1679"/>
  <c r="K1679"/>
  <c r="M1678"/>
  <c r="L1678"/>
  <c r="K1678"/>
  <c r="M1677"/>
  <c r="L1677"/>
  <c r="K1677"/>
  <c r="M1676"/>
  <c r="L1676"/>
  <c r="K1676"/>
  <c r="M1675"/>
  <c r="L1675"/>
  <c r="K1675"/>
  <c r="M1674"/>
  <c r="L1674"/>
  <c r="K1674"/>
  <c r="M1673"/>
  <c r="L1673"/>
  <c r="K1673"/>
  <c r="M1672"/>
  <c r="L1672"/>
  <c r="K1672"/>
  <c r="M1671"/>
  <c r="L1671"/>
  <c r="K1671"/>
  <c r="M1670"/>
  <c r="L1670"/>
  <c r="K1670"/>
  <c r="M1669"/>
  <c r="L1669"/>
  <c r="K1669"/>
  <c r="M1668"/>
  <c r="L1668"/>
  <c r="K1668"/>
  <c r="M1667"/>
  <c r="L1667"/>
  <c r="K1667"/>
  <c r="M1666"/>
  <c r="L1666"/>
  <c r="K1666"/>
  <c r="M1665"/>
  <c r="L1665"/>
  <c r="K1665"/>
  <c r="M1664"/>
  <c r="L1664"/>
  <c r="K1664"/>
  <c r="M1663"/>
  <c r="L1663"/>
  <c r="K1663"/>
  <c r="M1662"/>
  <c r="L1662"/>
  <c r="K1662"/>
  <c r="M1661"/>
  <c r="L1661"/>
  <c r="K1661"/>
  <c r="M1660"/>
  <c r="L1660"/>
  <c r="K1660"/>
  <c r="M1659"/>
  <c r="L1659"/>
  <c r="K1659"/>
  <c r="M1658"/>
  <c r="L1658"/>
  <c r="K1658"/>
  <c r="M1657"/>
  <c r="L1657"/>
  <c r="K1657"/>
  <c r="M1656"/>
  <c r="L1656"/>
  <c r="K1656"/>
  <c r="M1655"/>
  <c r="L1655"/>
  <c r="K1655"/>
  <c r="M1654"/>
  <c r="L1654"/>
  <c r="K1654"/>
  <c r="M1653"/>
  <c r="L1653"/>
  <c r="K1653"/>
  <c r="M1652"/>
  <c r="L1652"/>
  <c r="K1652"/>
  <c r="M1651"/>
  <c r="L1651"/>
  <c r="K1651"/>
  <c r="M1650"/>
  <c r="L1650"/>
  <c r="K1650"/>
  <c r="M1649"/>
  <c r="L1649"/>
  <c r="K1649"/>
  <c r="M1648"/>
  <c r="L1648"/>
  <c r="K1648"/>
  <c r="M1647"/>
  <c r="L1647"/>
  <c r="K1647"/>
  <c r="M1646"/>
  <c r="L1646"/>
  <c r="K1646"/>
  <c r="M1645"/>
  <c r="L1645"/>
  <c r="K1645"/>
  <c r="M1644"/>
  <c r="L1644"/>
  <c r="K1644"/>
  <c r="M1643"/>
  <c r="L1643"/>
  <c r="K1643"/>
  <c r="M1642"/>
  <c r="L1642"/>
  <c r="K1642"/>
  <c r="M1641"/>
  <c r="L1641"/>
  <c r="K1641"/>
  <c r="M1640"/>
  <c r="L1640"/>
  <c r="K1640"/>
  <c r="M1639"/>
  <c r="L1639"/>
  <c r="K1639"/>
  <c r="M1638"/>
  <c r="L1638"/>
  <c r="K1638"/>
  <c r="M1637"/>
  <c r="L1637"/>
  <c r="K1637"/>
  <c r="M1636"/>
  <c r="L1636"/>
  <c r="K1636"/>
  <c r="M1635"/>
  <c r="L1635"/>
  <c r="K1635"/>
  <c r="M1634"/>
  <c r="L1634"/>
  <c r="K1634"/>
  <c r="M1633"/>
  <c r="L1633"/>
  <c r="K1633"/>
  <c r="M1632"/>
  <c r="L1632"/>
  <c r="K1632"/>
  <c r="M1631"/>
  <c r="L1631"/>
  <c r="K1631"/>
  <c r="M1630"/>
  <c r="L1630"/>
  <c r="K1630"/>
  <c r="M1629"/>
  <c r="L1629"/>
  <c r="K1629"/>
  <c r="M1628"/>
  <c r="L1628"/>
  <c r="K1628"/>
  <c r="M1627"/>
  <c r="L1627"/>
  <c r="K1627"/>
  <c r="M1626"/>
  <c r="L1626"/>
  <c r="K1626"/>
  <c r="M1625"/>
  <c r="L1625"/>
  <c r="K1625"/>
  <c r="M1624"/>
  <c r="L1624"/>
  <c r="K1624"/>
  <c r="M1623"/>
  <c r="L1623"/>
  <c r="K1623"/>
  <c r="M1622"/>
  <c r="L1622"/>
  <c r="K1622"/>
  <c r="M1621"/>
  <c r="L1621"/>
  <c r="K1621"/>
  <c r="M1620"/>
  <c r="L1620"/>
  <c r="K1620"/>
  <c r="M1619"/>
  <c r="L1619"/>
  <c r="K1619"/>
  <c r="M1618"/>
  <c r="L1618"/>
  <c r="K1618"/>
  <c r="M1617"/>
  <c r="L1617"/>
  <c r="K1617"/>
  <c r="M1616"/>
  <c r="L1616"/>
  <c r="K1616"/>
  <c r="M1615"/>
  <c r="L1615"/>
  <c r="K1615"/>
  <c r="M1614"/>
  <c r="L1614"/>
  <c r="K1614"/>
  <c r="M1613"/>
  <c r="L1613"/>
  <c r="K1613"/>
  <c r="M1612"/>
  <c r="L1612"/>
  <c r="K1612"/>
  <c r="M1611"/>
  <c r="L1611"/>
  <c r="K1611"/>
  <c r="M1610"/>
  <c r="L1610"/>
  <c r="K1610"/>
  <c r="M1609"/>
  <c r="L1609"/>
  <c r="K1609"/>
  <c r="M1608"/>
  <c r="L1608"/>
  <c r="K1608"/>
  <c r="M1607"/>
  <c r="L1607"/>
  <c r="K1607"/>
  <c r="M1606"/>
  <c r="L1606"/>
  <c r="K1606"/>
  <c r="M1605"/>
  <c r="L1605"/>
  <c r="K1605"/>
  <c r="M1604"/>
  <c r="L1604"/>
  <c r="K1604"/>
  <c r="M1603"/>
  <c r="L1603"/>
  <c r="K1603"/>
  <c r="M1602"/>
  <c r="L1602"/>
  <c r="K1602"/>
  <c r="M1601"/>
  <c r="L1601"/>
  <c r="K1601"/>
  <c r="M1600"/>
  <c r="L1600"/>
  <c r="K1600"/>
  <c r="M1599"/>
  <c r="L1599"/>
  <c r="K1599"/>
  <c r="M1598"/>
  <c r="L1598"/>
  <c r="K1598"/>
  <c r="M1597"/>
  <c r="L1597"/>
  <c r="K1597"/>
  <c r="M1596"/>
  <c r="L1596"/>
  <c r="K1596"/>
  <c r="M1595"/>
  <c r="L1595"/>
  <c r="K1595"/>
  <c r="M1594"/>
  <c r="L1594"/>
  <c r="K1594"/>
  <c r="M1593"/>
  <c r="L1593"/>
  <c r="K1593"/>
  <c r="M1592"/>
  <c r="L1592"/>
  <c r="K1592"/>
  <c r="M1591"/>
  <c r="L1591"/>
  <c r="K1591"/>
  <c r="M1590"/>
  <c r="L1590"/>
  <c r="K1590"/>
  <c r="M1589"/>
  <c r="L1589"/>
  <c r="K1589"/>
  <c r="M1588"/>
  <c r="L1588"/>
  <c r="K1588"/>
  <c r="M1587"/>
  <c r="L1587"/>
  <c r="K1587"/>
  <c r="M1586"/>
  <c r="L1586"/>
  <c r="K1586"/>
  <c r="M1585"/>
  <c r="L1585"/>
  <c r="K1585"/>
  <c r="M1584"/>
  <c r="L1584"/>
  <c r="K1584"/>
  <c r="M1583"/>
  <c r="L1583"/>
  <c r="K1583"/>
  <c r="M1582"/>
  <c r="L1582"/>
  <c r="K1582"/>
  <c r="M1581"/>
  <c r="L1581"/>
  <c r="K1581"/>
  <c r="M1580"/>
  <c r="L1580"/>
  <c r="K1580"/>
  <c r="M1579"/>
  <c r="L1579"/>
  <c r="K1579"/>
  <c r="M1578"/>
  <c r="L1578"/>
  <c r="K1578"/>
  <c r="M1577"/>
  <c r="L1577"/>
  <c r="K1577"/>
  <c r="M1576"/>
  <c r="L1576"/>
  <c r="K1576"/>
  <c r="M1575"/>
  <c r="L1575"/>
  <c r="K1575"/>
  <c r="M1574"/>
  <c r="L1574"/>
  <c r="K1574"/>
  <c r="M1573"/>
  <c r="L1573"/>
  <c r="K1573"/>
  <c r="M1572"/>
  <c r="L1572"/>
  <c r="K1572"/>
  <c r="M1571"/>
  <c r="L1571"/>
  <c r="K1571"/>
  <c r="M1570"/>
  <c r="L1570"/>
  <c r="K1570"/>
  <c r="M1569"/>
  <c r="L1569"/>
  <c r="K1569"/>
  <c r="M1568"/>
  <c r="L1568"/>
  <c r="K1568"/>
  <c r="M1567"/>
  <c r="L1567"/>
  <c r="K1567"/>
  <c r="M1566"/>
  <c r="L1566"/>
  <c r="K1566"/>
  <c r="M1565"/>
  <c r="L1565"/>
  <c r="K1565"/>
  <c r="M1564"/>
  <c r="L1564"/>
  <c r="K1564"/>
  <c r="M1563"/>
  <c r="L1563"/>
  <c r="K1563"/>
  <c r="M1562"/>
  <c r="L1562"/>
  <c r="K1562"/>
  <c r="M1561"/>
  <c r="L1561"/>
  <c r="K1561"/>
  <c r="M1560"/>
  <c r="L1560"/>
  <c r="K1560"/>
  <c r="M1559"/>
  <c r="L1559"/>
  <c r="K1559"/>
  <c r="M1558"/>
  <c r="L1558"/>
  <c r="K1558"/>
  <c r="M1557"/>
  <c r="L1557"/>
  <c r="K1557"/>
  <c r="M1556"/>
  <c r="L1556"/>
  <c r="K1556"/>
  <c r="M1555"/>
  <c r="L1555"/>
  <c r="K1555"/>
  <c r="M1554"/>
  <c r="L1554"/>
  <c r="K1554"/>
  <c r="M1553"/>
  <c r="L1553"/>
  <c r="K1553"/>
  <c r="M1552"/>
  <c r="L1552"/>
  <c r="K1552"/>
  <c r="M1551"/>
  <c r="L1551"/>
  <c r="K1551"/>
  <c r="M1550"/>
  <c r="L1550"/>
  <c r="K1550"/>
  <c r="M1549"/>
  <c r="L1549"/>
  <c r="K1549"/>
  <c r="M1548"/>
  <c r="L1548"/>
  <c r="K1548"/>
  <c r="M1547"/>
  <c r="L1547"/>
  <c r="K1547"/>
  <c r="M1546"/>
  <c r="L1546"/>
  <c r="K1546"/>
  <c r="M1545"/>
  <c r="L1545"/>
  <c r="K1545"/>
  <c r="M1544"/>
  <c r="L1544"/>
  <c r="K1544"/>
  <c r="M1543"/>
  <c r="L1543"/>
  <c r="K1543"/>
  <c r="M1542"/>
  <c r="L1542"/>
  <c r="K1542"/>
  <c r="M1541"/>
  <c r="L1541"/>
  <c r="K1541"/>
  <c r="M1540"/>
  <c r="L1540"/>
  <c r="K1540"/>
  <c r="M1539"/>
  <c r="L1539"/>
  <c r="K1539"/>
  <c r="M1538"/>
  <c r="L1538"/>
  <c r="K1538"/>
  <c r="M1537"/>
  <c r="L1537"/>
  <c r="K1537"/>
  <c r="M1536"/>
  <c r="L1536"/>
  <c r="K1536"/>
  <c r="M1535"/>
  <c r="L1535"/>
  <c r="K1535"/>
  <c r="M1534"/>
  <c r="L1534"/>
  <c r="K1534"/>
  <c r="M1533"/>
  <c r="L1533"/>
  <c r="K1533"/>
  <c r="M1532"/>
  <c r="L1532"/>
  <c r="K1532"/>
  <c r="M1531"/>
  <c r="L1531"/>
  <c r="K1531"/>
  <c r="M1530"/>
  <c r="L1530"/>
  <c r="K1530"/>
  <c r="M1529"/>
  <c r="L1529"/>
  <c r="K1529"/>
  <c r="M1528"/>
  <c r="L1528"/>
  <c r="K1528"/>
  <c r="M1527"/>
  <c r="L1527"/>
  <c r="K1527"/>
  <c r="M1526"/>
  <c r="L1526"/>
  <c r="K1526"/>
  <c r="M1525"/>
  <c r="L1525"/>
  <c r="K1525"/>
  <c r="M1524"/>
  <c r="L1524"/>
  <c r="K1524"/>
  <c r="M1523"/>
  <c r="L1523"/>
  <c r="K1523"/>
  <c r="M1522"/>
  <c r="L1522"/>
  <c r="K1522"/>
  <c r="M1521"/>
  <c r="L1521"/>
  <c r="K1521"/>
  <c r="M1520"/>
  <c r="L1520"/>
  <c r="K1520"/>
  <c r="M1519"/>
  <c r="L1519"/>
  <c r="K1519"/>
  <c r="M1518"/>
  <c r="L1518"/>
  <c r="K1518"/>
  <c r="M1517"/>
  <c r="L1517"/>
  <c r="K1517"/>
  <c r="M1516"/>
  <c r="L1516"/>
  <c r="K1516"/>
  <c r="M1515"/>
  <c r="L1515"/>
  <c r="K1515"/>
  <c r="M1514"/>
  <c r="L1514"/>
  <c r="K1514"/>
  <c r="M1513"/>
  <c r="L1513"/>
  <c r="K1513"/>
  <c r="M1512"/>
  <c r="L1512"/>
  <c r="K1512"/>
  <c r="M1511"/>
  <c r="L1511"/>
  <c r="K1511"/>
  <c r="M1510"/>
  <c r="L1510"/>
  <c r="K1510"/>
  <c r="M1509"/>
  <c r="L1509"/>
  <c r="K1509"/>
  <c r="M1508"/>
  <c r="L1508"/>
  <c r="K1508"/>
  <c r="M1507"/>
  <c r="L1507"/>
  <c r="K1507"/>
  <c r="M1506"/>
  <c r="L1506"/>
  <c r="K1506"/>
  <c r="M1505"/>
  <c r="L1505"/>
  <c r="K1505"/>
  <c r="M1504"/>
  <c r="L1504"/>
  <c r="K1504"/>
  <c r="M1503"/>
  <c r="L1503"/>
  <c r="K1503"/>
  <c r="M1502"/>
  <c r="L1502"/>
  <c r="K1502"/>
  <c r="M1501"/>
  <c r="L1501"/>
  <c r="K1501"/>
  <c r="M1500"/>
  <c r="L1500"/>
  <c r="K1500"/>
  <c r="M1499"/>
  <c r="L1499"/>
  <c r="K1499"/>
  <c r="M1498"/>
  <c r="L1498"/>
  <c r="K1498"/>
  <c r="M1497"/>
  <c r="L1497"/>
  <c r="K1497"/>
  <c r="M1496"/>
  <c r="L1496"/>
  <c r="K1496"/>
  <c r="M1495"/>
  <c r="L1495"/>
  <c r="K1495"/>
  <c r="M1494"/>
  <c r="L1494"/>
  <c r="K1494"/>
  <c r="M1493"/>
  <c r="L1493"/>
  <c r="K1493"/>
  <c r="M1492"/>
  <c r="L1492"/>
  <c r="K1492"/>
  <c r="M1491"/>
  <c r="L1491"/>
  <c r="K1491"/>
  <c r="M1490"/>
  <c r="L1490"/>
  <c r="K1490"/>
  <c r="M1489"/>
  <c r="L1489"/>
  <c r="K1489"/>
  <c r="M1488"/>
  <c r="L1488"/>
  <c r="K1488"/>
  <c r="M1487"/>
  <c r="L1487"/>
  <c r="K1487"/>
  <c r="M1486"/>
  <c r="L1486"/>
  <c r="K1486"/>
  <c r="M1485"/>
  <c r="L1485"/>
  <c r="K1485"/>
  <c r="M1484"/>
  <c r="L1484"/>
  <c r="K1484"/>
  <c r="M1483"/>
  <c r="L1483"/>
  <c r="K1483"/>
  <c r="M1482"/>
  <c r="L1482"/>
  <c r="K1482"/>
  <c r="M1481"/>
  <c r="L1481"/>
  <c r="K1481"/>
  <c r="M1480"/>
  <c r="L1480"/>
  <c r="K1480"/>
  <c r="M1479"/>
  <c r="L1479"/>
  <c r="K1479"/>
  <c r="M1478"/>
  <c r="L1478"/>
  <c r="K1478"/>
  <c r="M1477"/>
  <c r="L1477"/>
  <c r="K1477"/>
  <c r="M1476"/>
  <c r="L1476"/>
  <c r="K1476"/>
  <c r="M1475"/>
  <c r="L1475"/>
  <c r="K1475"/>
  <c r="M1474"/>
  <c r="L1474"/>
  <c r="K1474"/>
  <c r="M1473"/>
  <c r="L1473"/>
  <c r="K1473"/>
  <c r="M1472"/>
  <c r="L1472"/>
  <c r="K1472"/>
  <c r="M1471"/>
  <c r="L1471"/>
  <c r="K1471"/>
  <c r="M1470"/>
  <c r="L1470"/>
  <c r="K1470"/>
  <c r="M1469"/>
  <c r="L1469"/>
  <c r="K1469"/>
  <c r="M1468"/>
  <c r="L1468"/>
  <c r="K1468"/>
  <c r="M1467"/>
  <c r="L1467"/>
  <c r="K1467"/>
  <c r="M1466"/>
  <c r="L1466"/>
  <c r="K1466"/>
  <c r="M1465"/>
  <c r="L1465"/>
  <c r="K1465"/>
  <c r="M1464"/>
  <c r="L1464"/>
  <c r="K1464"/>
  <c r="M1463"/>
  <c r="L1463"/>
  <c r="K1463"/>
  <c r="M1462"/>
  <c r="L1462"/>
  <c r="K1462"/>
  <c r="M1461"/>
  <c r="L1461"/>
  <c r="K1461"/>
  <c r="M1460"/>
  <c r="L1460"/>
  <c r="K1460"/>
  <c r="M1459"/>
  <c r="L1459"/>
  <c r="K1459"/>
  <c r="M1458"/>
  <c r="L1458"/>
  <c r="K1458"/>
  <c r="M1457"/>
  <c r="L1457"/>
  <c r="K1457"/>
  <c r="M1456"/>
  <c r="L1456"/>
  <c r="K1456"/>
  <c r="M1455"/>
  <c r="L1455"/>
  <c r="K1455"/>
  <c r="M1454"/>
  <c r="L1454"/>
  <c r="K1454"/>
  <c r="M1453"/>
  <c r="L1453"/>
  <c r="K1453"/>
  <c r="M1452"/>
  <c r="L1452"/>
  <c r="K1452"/>
  <c r="M1451"/>
  <c r="L1451"/>
  <c r="K1451"/>
  <c r="M1450"/>
  <c r="L1450"/>
  <c r="K1450"/>
  <c r="M1449"/>
  <c r="L1449"/>
  <c r="K1449"/>
  <c r="M1448"/>
  <c r="L1448"/>
  <c r="K1448"/>
  <c r="M1447"/>
  <c r="L1447"/>
  <c r="K1447"/>
  <c r="M1446"/>
  <c r="L1446"/>
  <c r="K1446"/>
  <c r="M1445"/>
  <c r="L1445"/>
  <c r="K1445"/>
  <c r="M1444"/>
  <c r="L1444"/>
  <c r="K1444"/>
  <c r="M1443"/>
  <c r="L1443"/>
  <c r="K1443"/>
  <c r="M1442"/>
  <c r="L1442"/>
  <c r="K1442"/>
  <c r="M1441"/>
  <c r="L1441"/>
  <c r="K1441"/>
  <c r="M1440"/>
  <c r="L1440"/>
  <c r="K1440"/>
  <c r="M1439"/>
  <c r="L1439"/>
  <c r="K1439"/>
  <c r="M1438"/>
  <c r="L1438"/>
  <c r="K1438"/>
  <c r="M1437"/>
  <c r="L1437"/>
  <c r="K1437"/>
  <c r="M1436"/>
  <c r="L1436"/>
  <c r="K1436"/>
  <c r="M1435"/>
  <c r="L1435"/>
  <c r="K1435"/>
  <c r="M1434"/>
  <c r="L1434"/>
  <c r="K1434"/>
  <c r="M1433"/>
  <c r="L1433"/>
  <c r="K1433"/>
  <c r="M1432"/>
  <c r="L1432"/>
  <c r="K1432"/>
  <c r="M1431"/>
  <c r="L1431"/>
  <c r="K1431"/>
  <c r="M1430"/>
  <c r="L1430"/>
  <c r="K1430"/>
  <c r="M1429"/>
  <c r="L1429"/>
  <c r="K1429"/>
  <c r="M1428"/>
  <c r="L1428"/>
  <c r="K1428"/>
  <c r="M1427"/>
  <c r="L1427"/>
  <c r="K1427"/>
  <c r="M1426"/>
  <c r="L1426"/>
  <c r="K1426"/>
  <c r="M1425"/>
  <c r="L1425"/>
  <c r="K1425"/>
  <c r="M1424"/>
  <c r="L1424"/>
  <c r="K1424"/>
  <c r="M1423"/>
  <c r="L1423"/>
  <c r="K1423"/>
  <c r="M1422"/>
  <c r="L1422"/>
  <c r="K1422"/>
  <c r="M1421"/>
  <c r="L1421"/>
  <c r="K1421"/>
  <c r="M1420"/>
  <c r="L1420"/>
  <c r="K1420"/>
  <c r="M1419"/>
  <c r="L1419"/>
  <c r="K1419"/>
  <c r="M1418"/>
  <c r="L1418"/>
  <c r="K1418"/>
  <c r="M1417"/>
  <c r="L1417"/>
  <c r="K1417"/>
  <c r="M1416"/>
  <c r="L1416"/>
  <c r="K1416"/>
  <c r="M1415"/>
  <c r="L1415"/>
  <c r="K1415"/>
  <c r="M1414"/>
  <c r="L1414"/>
  <c r="K1414"/>
  <c r="M1413"/>
  <c r="L1413"/>
  <c r="K1413"/>
  <c r="M1412"/>
  <c r="L1412"/>
  <c r="K1412"/>
  <c r="M1411"/>
  <c r="L1411"/>
  <c r="K1411"/>
  <c r="M1410"/>
  <c r="L1410"/>
  <c r="K1410"/>
  <c r="M1409"/>
  <c r="L1409"/>
  <c r="K1409"/>
  <c r="M1408"/>
  <c r="L1408"/>
  <c r="K1408"/>
  <c r="M1407"/>
  <c r="L1407"/>
  <c r="K1407"/>
  <c r="M1406"/>
  <c r="L1406"/>
  <c r="K1406"/>
  <c r="M1405"/>
  <c r="L1405"/>
  <c r="K1405"/>
  <c r="M1404"/>
  <c r="L1404"/>
  <c r="K1404"/>
  <c r="M1403"/>
  <c r="L1403"/>
  <c r="K1403"/>
  <c r="M1402"/>
  <c r="L1402"/>
  <c r="K1402"/>
  <c r="M1401"/>
  <c r="L1401"/>
  <c r="K1401"/>
  <c r="M1400"/>
  <c r="L1400"/>
  <c r="K1400"/>
  <c r="M1399"/>
  <c r="L1399"/>
  <c r="K1399"/>
  <c r="M1398"/>
  <c r="L1398"/>
  <c r="K1398"/>
  <c r="M1397"/>
  <c r="L1397"/>
  <c r="K1397"/>
  <c r="M1396"/>
  <c r="L1396"/>
  <c r="K1396"/>
  <c r="M1395"/>
  <c r="L1395"/>
  <c r="K1395"/>
  <c r="M1394"/>
  <c r="L1394"/>
  <c r="K1394"/>
  <c r="M1393"/>
  <c r="L1393"/>
  <c r="K1393"/>
  <c r="M1392"/>
  <c r="L1392"/>
  <c r="K1392"/>
  <c r="M1391"/>
  <c r="L1391"/>
  <c r="K1391"/>
  <c r="M1390"/>
  <c r="L1390"/>
  <c r="K1390"/>
  <c r="M1389"/>
  <c r="L1389"/>
  <c r="K1389"/>
  <c r="M1388"/>
  <c r="L1388"/>
  <c r="K1388"/>
  <c r="M1387"/>
  <c r="L1387"/>
  <c r="K1387"/>
  <c r="M1386"/>
  <c r="L1386"/>
  <c r="K1386"/>
  <c r="M1385"/>
  <c r="L1385"/>
  <c r="K1385"/>
  <c r="M1384"/>
  <c r="L1384"/>
  <c r="K1384"/>
  <c r="M1383"/>
  <c r="L1383"/>
  <c r="K1383"/>
  <c r="M1382"/>
  <c r="L1382"/>
  <c r="K1382"/>
  <c r="M1381"/>
  <c r="L1381"/>
  <c r="K1381"/>
  <c r="M1380"/>
  <c r="L1380"/>
  <c r="K1380"/>
  <c r="M1379"/>
  <c r="L1379"/>
  <c r="K1379"/>
  <c r="M1378"/>
  <c r="L1378"/>
  <c r="K1378"/>
  <c r="M1377"/>
  <c r="L1377"/>
  <c r="K1377"/>
  <c r="M1376"/>
  <c r="L1376"/>
  <c r="K1376"/>
  <c r="M1375"/>
  <c r="L1375"/>
  <c r="K1375"/>
  <c r="M1374"/>
  <c r="L1374"/>
  <c r="K1374"/>
  <c r="M1373"/>
  <c r="L1373"/>
  <c r="K1373"/>
  <c r="M1372"/>
  <c r="L1372"/>
  <c r="K1372"/>
  <c r="M1371"/>
  <c r="L1371"/>
  <c r="K1371"/>
  <c r="M1370"/>
  <c r="L1370"/>
  <c r="K1370"/>
  <c r="M1369"/>
  <c r="L1369"/>
  <c r="K1369"/>
  <c r="M1368"/>
  <c r="L1368"/>
  <c r="K1368"/>
  <c r="M1367"/>
  <c r="L1367"/>
  <c r="K1367"/>
  <c r="M1366"/>
  <c r="L1366"/>
  <c r="K1366"/>
  <c r="M1365"/>
  <c r="L1365"/>
  <c r="K1365"/>
  <c r="M1364"/>
  <c r="L1364"/>
  <c r="K1364"/>
  <c r="M1363"/>
  <c r="L1363"/>
  <c r="K1363"/>
  <c r="M1362"/>
  <c r="L1362"/>
  <c r="K1362"/>
  <c r="M1361"/>
  <c r="L1361"/>
  <c r="K1361"/>
  <c r="M1360"/>
  <c r="L1360"/>
  <c r="K1360"/>
  <c r="M1359"/>
  <c r="L1359"/>
  <c r="K1359"/>
  <c r="M1358"/>
  <c r="L1358"/>
  <c r="K1358"/>
  <c r="M1357"/>
  <c r="L1357"/>
  <c r="K1357"/>
  <c r="M1356"/>
  <c r="L1356"/>
  <c r="K1356"/>
  <c r="M1355"/>
  <c r="L1355"/>
  <c r="K1355"/>
  <c r="M1354"/>
  <c r="L1354"/>
  <c r="K1354"/>
  <c r="M1353"/>
  <c r="L1353"/>
  <c r="K1353"/>
  <c r="M1352"/>
  <c r="L1352"/>
  <c r="K1352"/>
  <c r="M1351"/>
  <c r="L1351"/>
  <c r="K1351"/>
  <c r="M1350"/>
  <c r="L1350"/>
  <c r="K1350"/>
  <c r="M1349"/>
  <c r="L1349"/>
  <c r="K1349"/>
  <c r="M1348"/>
  <c r="L1348"/>
  <c r="K1348"/>
  <c r="M1347"/>
  <c r="L1347"/>
  <c r="K1347"/>
  <c r="M1346"/>
  <c r="L1346"/>
  <c r="K1346"/>
  <c r="M1345"/>
  <c r="L1345"/>
  <c r="K1345"/>
  <c r="M1344"/>
  <c r="L1344"/>
  <c r="K1344"/>
  <c r="M1343"/>
  <c r="L1343"/>
  <c r="K1343"/>
  <c r="M1342"/>
  <c r="L1342"/>
  <c r="K1342"/>
  <c r="M1341"/>
  <c r="L1341"/>
  <c r="K1341"/>
  <c r="M1340"/>
  <c r="L1340"/>
  <c r="K1340"/>
  <c r="M1339"/>
  <c r="L1339"/>
  <c r="K1339"/>
  <c r="M1338"/>
  <c r="L1338"/>
  <c r="K1338"/>
  <c r="M1337"/>
  <c r="L1337"/>
  <c r="K1337"/>
  <c r="M1336"/>
  <c r="L1336"/>
  <c r="K1336"/>
  <c r="M1335"/>
  <c r="L1335"/>
  <c r="K1335"/>
  <c r="M1334"/>
  <c r="L1334"/>
  <c r="K1334"/>
  <c r="M1333"/>
  <c r="L1333"/>
  <c r="K1333"/>
  <c r="M1332"/>
  <c r="L1332"/>
  <c r="K1332"/>
  <c r="M1331"/>
  <c r="L1331"/>
  <c r="K1331"/>
  <c r="M1330"/>
  <c r="L1330"/>
  <c r="K1330"/>
  <c r="M1329"/>
  <c r="L1329"/>
  <c r="K1329"/>
  <c r="M1328"/>
  <c r="L1328"/>
  <c r="K1328"/>
  <c r="M1327"/>
  <c r="L1327"/>
  <c r="K1327"/>
  <c r="M1326"/>
  <c r="L1326"/>
  <c r="K1326"/>
  <c r="M1325"/>
  <c r="L1325"/>
  <c r="K1325"/>
  <c r="M1324"/>
  <c r="L1324"/>
  <c r="K1324"/>
  <c r="M1323"/>
  <c r="L1323"/>
  <c r="K1323"/>
  <c r="M1322"/>
  <c r="L1322"/>
  <c r="K1322"/>
  <c r="M1321"/>
  <c r="L1321"/>
  <c r="K1321"/>
  <c r="M1320"/>
  <c r="L1320"/>
  <c r="K1320"/>
  <c r="M1319"/>
  <c r="L1319"/>
  <c r="K1319"/>
  <c r="M1318"/>
  <c r="L1318"/>
  <c r="K1318"/>
  <c r="M1317"/>
  <c r="L1317"/>
  <c r="K1317"/>
  <c r="M1316"/>
  <c r="L1316"/>
  <c r="K1316"/>
  <c r="M1315"/>
  <c r="L1315"/>
  <c r="K1315"/>
  <c r="M1314"/>
  <c r="L1314"/>
  <c r="K1314"/>
  <c r="M1313"/>
  <c r="L1313"/>
  <c r="K1313"/>
  <c r="M1312"/>
  <c r="L1312"/>
  <c r="K1312"/>
  <c r="M1311"/>
  <c r="L1311"/>
  <c r="K1311"/>
  <c r="M1310"/>
  <c r="L1310"/>
  <c r="K1310"/>
  <c r="M1309"/>
  <c r="L1309"/>
  <c r="K1309"/>
  <c r="M1308"/>
  <c r="L1308"/>
  <c r="K1308"/>
  <c r="M1307"/>
  <c r="L1307"/>
  <c r="K1307"/>
  <c r="M1306"/>
  <c r="L1306"/>
  <c r="K1306"/>
  <c r="M1305"/>
  <c r="L1305"/>
  <c r="K1305"/>
  <c r="M1304"/>
  <c r="L1304"/>
  <c r="K1304"/>
  <c r="M1303"/>
  <c r="L1303"/>
  <c r="K1303"/>
  <c r="M1302"/>
  <c r="L1302"/>
  <c r="K1302"/>
  <c r="M1301"/>
  <c r="L1301"/>
  <c r="K1301"/>
  <c r="M1300"/>
  <c r="L1300"/>
  <c r="K1300"/>
  <c r="M1299"/>
  <c r="L1299"/>
  <c r="K1299"/>
  <c r="M1298"/>
  <c r="L1298"/>
  <c r="K1298"/>
  <c r="M1297"/>
  <c r="L1297"/>
  <c r="K1297"/>
  <c r="M1296"/>
  <c r="L1296"/>
  <c r="K1296"/>
  <c r="M1295"/>
  <c r="L1295"/>
  <c r="K1295"/>
  <c r="M1294"/>
  <c r="L1294"/>
  <c r="K1294"/>
  <c r="M1293"/>
  <c r="L1293"/>
  <c r="K1293"/>
  <c r="M1292"/>
  <c r="L1292"/>
  <c r="K1292"/>
  <c r="M1291"/>
  <c r="L1291"/>
  <c r="K1291"/>
  <c r="M1290"/>
  <c r="L1290"/>
  <c r="K1290"/>
  <c r="M1289"/>
  <c r="L1289"/>
  <c r="K1289"/>
  <c r="M1288"/>
  <c r="L1288"/>
  <c r="K1288"/>
  <c r="M1287"/>
  <c r="L1287"/>
  <c r="K1287"/>
  <c r="M1286"/>
  <c r="L1286"/>
  <c r="K1286"/>
  <c r="M1285"/>
  <c r="L1285"/>
  <c r="K1285"/>
  <c r="M1284"/>
  <c r="L1284"/>
  <c r="K1284"/>
  <c r="M1283"/>
  <c r="L1283"/>
  <c r="K1283"/>
  <c r="M1282"/>
  <c r="L1282"/>
  <c r="K1282"/>
  <c r="M1281"/>
  <c r="L1281"/>
  <c r="K1281"/>
  <c r="M1280"/>
  <c r="L1280"/>
  <c r="K1280"/>
  <c r="M1279"/>
  <c r="L1279"/>
  <c r="K1279"/>
  <c r="M1278"/>
  <c r="L1278"/>
  <c r="K1278"/>
  <c r="M1277"/>
  <c r="L1277"/>
  <c r="K1277"/>
  <c r="M1276"/>
  <c r="L1276"/>
  <c r="K1276"/>
  <c r="M1275"/>
  <c r="L1275"/>
  <c r="K1275"/>
  <c r="M1274"/>
  <c r="L1274"/>
  <c r="K1274"/>
  <c r="M1273"/>
  <c r="L1273"/>
  <c r="K1273"/>
  <c r="M1272"/>
  <c r="L1272"/>
  <c r="K1272"/>
  <c r="M1271"/>
  <c r="L1271"/>
  <c r="K1271"/>
  <c r="M1270"/>
  <c r="L1270"/>
  <c r="K1270"/>
  <c r="M1269"/>
  <c r="L1269"/>
  <c r="K1269"/>
  <c r="M1268"/>
  <c r="L1268"/>
  <c r="K1268"/>
  <c r="M1267"/>
  <c r="L1267"/>
  <c r="K1267"/>
  <c r="M1266"/>
  <c r="L1266"/>
  <c r="K1266"/>
  <c r="M1265"/>
  <c r="L1265"/>
  <c r="K1265"/>
  <c r="M1264"/>
  <c r="L1264"/>
  <c r="K1264"/>
  <c r="M1263"/>
  <c r="L1263"/>
  <c r="K1263"/>
  <c r="M1262"/>
  <c r="L1262"/>
  <c r="K1262"/>
  <c r="M1261"/>
  <c r="L1261"/>
  <c r="K1261"/>
  <c r="M1260"/>
  <c r="L1260"/>
  <c r="K1260"/>
  <c r="M1259"/>
  <c r="L1259"/>
  <c r="K1259"/>
  <c r="M1258"/>
  <c r="L1258"/>
  <c r="K1258"/>
  <c r="M1257"/>
  <c r="L1257"/>
  <c r="K1257"/>
  <c r="M1256"/>
  <c r="L1256"/>
  <c r="K1256"/>
  <c r="M1255"/>
  <c r="L1255"/>
  <c r="K1255"/>
  <c r="M1254"/>
  <c r="L1254"/>
  <c r="K1254"/>
  <c r="M1253"/>
  <c r="L1253"/>
  <c r="K1253"/>
  <c r="M1252"/>
  <c r="L1252"/>
  <c r="K1252"/>
  <c r="M1251"/>
  <c r="L1251"/>
  <c r="K1251"/>
  <c r="M1250"/>
  <c r="L1250"/>
  <c r="K1250"/>
  <c r="M1249"/>
  <c r="L1249"/>
  <c r="K1249"/>
  <c r="M1248"/>
  <c r="L1248"/>
  <c r="K1248"/>
  <c r="M1247"/>
  <c r="L1247"/>
  <c r="K1247"/>
  <c r="M1246"/>
  <c r="L1246"/>
  <c r="K1246"/>
  <c r="M1245"/>
  <c r="L1245"/>
  <c r="K1245"/>
  <c r="M1244"/>
  <c r="L1244"/>
  <c r="K1244"/>
  <c r="M1243"/>
  <c r="L1243"/>
  <c r="K1243"/>
  <c r="M1242"/>
  <c r="L1242"/>
  <c r="K1242"/>
  <c r="M1241"/>
  <c r="L1241"/>
  <c r="K1241"/>
  <c r="M1240"/>
  <c r="L1240"/>
  <c r="K1240"/>
  <c r="M1239"/>
  <c r="L1239"/>
  <c r="K1239"/>
  <c r="M1238"/>
  <c r="L1238"/>
  <c r="K1238"/>
  <c r="M1237"/>
  <c r="L1237"/>
  <c r="K1237"/>
  <c r="M1236"/>
  <c r="L1236"/>
  <c r="K1236"/>
  <c r="M1235"/>
  <c r="L1235"/>
  <c r="K1235"/>
  <c r="M1234"/>
  <c r="L1234"/>
  <c r="K1234"/>
  <c r="M1233"/>
  <c r="L1233"/>
  <c r="K1233"/>
  <c r="M1232"/>
  <c r="L1232"/>
  <c r="K1232"/>
  <c r="M1231"/>
  <c r="L1231"/>
  <c r="K1231"/>
  <c r="M1230"/>
  <c r="L1230"/>
  <c r="K1230"/>
  <c r="M1229"/>
  <c r="L1229"/>
  <c r="K1229"/>
  <c r="M1228"/>
  <c r="L1228"/>
  <c r="K1228"/>
  <c r="M1227"/>
  <c r="L1227"/>
  <c r="K1227"/>
  <c r="M1226"/>
  <c r="L1226"/>
  <c r="K1226"/>
  <c r="M1225"/>
  <c r="L1225"/>
  <c r="K1225"/>
  <c r="M1224"/>
  <c r="L1224"/>
  <c r="K1224"/>
  <c r="M1223"/>
  <c r="L1223"/>
  <c r="K1223"/>
  <c r="M1222"/>
  <c r="L1222"/>
  <c r="K1222"/>
  <c r="M1221"/>
  <c r="L1221"/>
  <c r="K1221"/>
  <c r="M1220"/>
  <c r="L1220"/>
  <c r="K1220"/>
  <c r="M1219"/>
  <c r="L1219"/>
  <c r="K1219"/>
  <c r="M1218"/>
  <c r="L1218"/>
  <c r="K1218"/>
  <c r="M1217"/>
  <c r="L1217"/>
  <c r="K1217"/>
  <c r="M1216"/>
  <c r="L1216"/>
  <c r="K1216"/>
  <c r="M1215"/>
  <c r="L1215"/>
  <c r="K1215"/>
  <c r="M1214"/>
  <c r="L1214"/>
  <c r="K1214"/>
  <c r="M1213"/>
  <c r="L1213"/>
  <c r="K1213"/>
  <c r="M1212"/>
  <c r="L1212"/>
  <c r="K1212"/>
  <c r="M1211"/>
  <c r="L1211"/>
  <c r="K1211"/>
  <c r="M1210"/>
  <c r="L1210"/>
  <c r="K1210"/>
  <c r="M1209"/>
  <c r="L1209"/>
  <c r="K1209"/>
  <c r="M1208"/>
  <c r="L1208"/>
  <c r="K1208"/>
  <c r="M1207"/>
  <c r="L1207"/>
  <c r="K1207"/>
  <c r="M1206"/>
  <c r="L1206"/>
  <c r="K1206"/>
  <c r="M1205"/>
  <c r="L1205"/>
  <c r="K1205"/>
  <c r="M1204"/>
  <c r="L1204"/>
  <c r="K1204"/>
  <c r="M1203"/>
  <c r="L1203"/>
  <c r="K1203"/>
  <c r="M1202"/>
  <c r="L1202"/>
  <c r="K1202"/>
  <c r="M1201"/>
  <c r="L1201"/>
  <c r="K1201"/>
  <c r="M1200"/>
  <c r="L1200"/>
  <c r="K1200"/>
  <c r="M1199"/>
  <c r="L1199"/>
  <c r="K1199"/>
  <c r="M1198"/>
  <c r="L1198"/>
  <c r="K1198"/>
  <c r="M1197"/>
  <c r="L1197"/>
  <c r="K1197"/>
  <c r="M1196"/>
  <c r="L1196"/>
  <c r="K1196"/>
  <c r="M1195"/>
  <c r="L1195"/>
  <c r="K1195"/>
  <c r="M1194"/>
  <c r="L1194"/>
  <c r="K1194"/>
  <c r="M1193"/>
  <c r="L1193"/>
  <c r="K1193"/>
  <c r="M1192"/>
  <c r="L1192"/>
  <c r="K1192"/>
  <c r="M1191"/>
  <c r="L1191"/>
  <c r="K1191"/>
  <c r="M1190"/>
  <c r="L1190"/>
  <c r="K1190"/>
  <c r="M1189"/>
  <c r="L1189"/>
  <c r="K1189"/>
  <c r="M1188"/>
  <c r="L1188"/>
  <c r="K1188"/>
  <c r="M1187"/>
  <c r="L1187"/>
  <c r="K1187"/>
  <c r="M1186"/>
  <c r="L1186"/>
  <c r="K1186"/>
  <c r="M1185"/>
  <c r="L1185"/>
  <c r="K1185"/>
  <c r="M1184"/>
  <c r="L1184"/>
  <c r="K1184"/>
  <c r="M1183"/>
  <c r="L1183"/>
  <c r="K1183"/>
  <c r="M1182"/>
  <c r="L1182"/>
  <c r="K1182"/>
  <c r="M1181"/>
  <c r="L1181"/>
  <c r="K1181"/>
  <c r="M1180"/>
  <c r="L1180"/>
  <c r="K1180"/>
  <c r="M1179"/>
  <c r="L1179"/>
  <c r="K1179"/>
  <c r="M1178"/>
  <c r="L1178"/>
  <c r="K1178"/>
  <c r="M1177"/>
  <c r="L1177"/>
  <c r="K1177"/>
  <c r="M1176"/>
  <c r="L1176"/>
  <c r="K1176"/>
  <c r="M1175"/>
  <c r="L1175"/>
  <c r="K1175"/>
  <c r="M1174"/>
  <c r="L1174"/>
  <c r="K1174"/>
  <c r="M1173"/>
  <c r="L1173"/>
  <c r="K1173"/>
  <c r="M1172"/>
  <c r="L1172"/>
  <c r="K1172"/>
  <c r="M1171"/>
  <c r="L1171"/>
  <c r="K1171"/>
  <c r="M1170"/>
  <c r="L1170"/>
  <c r="K1170"/>
  <c r="M1169"/>
  <c r="L1169"/>
  <c r="K1169"/>
  <c r="M1168"/>
  <c r="L1168"/>
  <c r="K1168"/>
  <c r="M1167"/>
  <c r="L1167"/>
  <c r="K1167"/>
  <c r="M1166"/>
  <c r="L1166"/>
  <c r="K1166"/>
  <c r="M1165"/>
  <c r="L1165"/>
  <c r="K1165"/>
  <c r="M1164"/>
  <c r="L1164"/>
  <c r="K1164"/>
  <c r="M1163"/>
  <c r="L1163"/>
  <c r="K1163"/>
  <c r="M1162"/>
  <c r="L1162"/>
  <c r="K1162"/>
  <c r="M1161"/>
  <c r="L1161"/>
  <c r="K1161"/>
  <c r="M1160"/>
  <c r="L1160"/>
  <c r="K1160"/>
  <c r="M1159"/>
  <c r="L1159"/>
  <c r="K1159"/>
  <c r="M1158"/>
  <c r="L1158"/>
  <c r="K1158"/>
  <c r="M1157"/>
  <c r="L1157"/>
  <c r="K1157"/>
  <c r="M1156"/>
  <c r="L1156"/>
  <c r="K1156"/>
  <c r="M1155"/>
  <c r="L1155"/>
  <c r="K1155"/>
  <c r="M1154"/>
  <c r="L1154"/>
  <c r="K1154"/>
  <c r="M1153"/>
  <c r="L1153"/>
  <c r="K1153"/>
  <c r="M1152"/>
  <c r="L1152"/>
  <c r="K1152"/>
  <c r="M1151"/>
  <c r="L1151"/>
  <c r="K1151"/>
  <c r="M1150"/>
  <c r="L1150"/>
  <c r="K1150"/>
  <c r="M1149"/>
  <c r="L1149"/>
  <c r="K1149"/>
  <c r="M1148"/>
  <c r="L1148"/>
  <c r="K1148"/>
  <c r="M1147"/>
  <c r="L1147"/>
  <c r="K1147"/>
  <c r="M1146"/>
  <c r="L1146"/>
  <c r="K1146"/>
  <c r="M1145"/>
  <c r="L1145"/>
  <c r="K1145"/>
  <c r="M1144"/>
  <c r="L1144"/>
  <c r="K1144"/>
  <c r="M1143"/>
  <c r="L1143"/>
  <c r="K1143"/>
  <c r="M1142"/>
  <c r="L1142"/>
  <c r="K1142"/>
  <c r="M1141"/>
  <c r="L1141"/>
  <c r="K1141"/>
  <c r="M1140"/>
  <c r="L1140"/>
  <c r="K1140"/>
  <c r="M1139"/>
  <c r="L1139"/>
  <c r="K1139"/>
  <c r="M1138"/>
  <c r="L1138"/>
  <c r="K1138"/>
  <c r="M1137"/>
  <c r="L1137"/>
  <c r="K1137"/>
  <c r="M1136"/>
  <c r="L1136"/>
  <c r="K1136"/>
  <c r="M1135"/>
  <c r="L1135"/>
  <c r="K1135"/>
  <c r="M1134"/>
  <c r="L1134"/>
  <c r="K1134"/>
  <c r="M1133"/>
  <c r="L1133"/>
  <c r="K1133"/>
  <c r="M1132"/>
  <c r="L1132"/>
  <c r="K1132"/>
  <c r="M1131"/>
  <c r="L1131"/>
  <c r="K1131"/>
  <c r="M1130"/>
  <c r="L1130"/>
  <c r="K1130"/>
  <c r="M1129"/>
  <c r="L1129"/>
  <c r="K1129"/>
  <c r="M1128"/>
  <c r="L1128"/>
  <c r="K1128"/>
  <c r="M1127"/>
  <c r="L1127"/>
  <c r="K1127"/>
  <c r="M1126"/>
  <c r="L1126"/>
  <c r="K1126"/>
  <c r="M1125"/>
  <c r="L1125"/>
  <c r="K1125"/>
  <c r="M1124"/>
  <c r="L1124"/>
  <c r="K1124"/>
  <c r="M1123"/>
  <c r="L1123"/>
  <c r="K1123"/>
  <c r="M1122"/>
  <c r="L1122"/>
  <c r="K1122"/>
  <c r="M1121"/>
  <c r="L1121"/>
  <c r="K1121"/>
  <c r="M1120"/>
  <c r="L1120"/>
  <c r="K1120"/>
  <c r="M1119"/>
  <c r="L1119"/>
  <c r="K1119"/>
  <c r="M1118"/>
  <c r="L1118"/>
  <c r="K1118"/>
  <c r="M1117"/>
  <c r="L1117"/>
  <c r="K1117"/>
  <c r="M1116"/>
  <c r="L1116"/>
  <c r="K1116"/>
  <c r="M1115"/>
  <c r="L1115"/>
  <c r="K1115"/>
  <c r="M1114"/>
  <c r="L1114"/>
  <c r="K1114"/>
  <c r="M1113"/>
  <c r="L1113"/>
  <c r="K1113"/>
  <c r="M1112"/>
  <c r="L1112"/>
  <c r="K1112"/>
  <c r="M1111"/>
  <c r="L1111"/>
  <c r="K1111"/>
  <c r="M1110"/>
  <c r="L1110"/>
  <c r="K1110"/>
  <c r="M1109"/>
  <c r="L1109"/>
  <c r="K1109"/>
  <c r="M1108"/>
  <c r="L1108"/>
  <c r="K1108"/>
  <c r="M1107"/>
  <c r="L1107"/>
  <c r="K1107"/>
  <c r="M1106"/>
  <c r="L1106"/>
  <c r="K1106"/>
  <c r="M1105"/>
  <c r="L1105"/>
  <c r="K1105"/>
  <c r="M1104"/>
  <c r="L1104"/>
  <c r="K1104"/>
  <c r="M1103"/>
  <c r="L1103"/>
  <c r="K1103"/>
  <c r="M1102"/>
  <c r="L1102"/>
  <c r="K1102"/>
  <c r="M1101"/>
  <c r="L1101"/>
  <c r="K1101"/>
  <c r="M1100"/>
  <c r="L1100"/>
  <c r="K1100"/>
  <c r="M1099"/>
  <c r="L1099"/>
  <c r="K1099"/>
  <c r="M1098"/>
  <c r="L1098"/>
  <c r="K1098"/>
  <c r="M1097"/>
  <c r="L1097"/>
  <c r="K1097"/>
  <c r="M1096"/>
  <c r="L1096"/>
  <c r="K1096"/>
  <c r="M1095"/>
  <c r="L1095"/>
  <c r="K1095"/>
  <c r="M1094"/>
  <c r="L1094"/>
  <c r="K1094"/>
  <c r="M1093"/>
  <c r="L1093"/>
  <c r="K1093"/>
  <c r="M1092"/>
  <c r="L1092"/>
  <c r="K1092"/>
  <c r="M1091"/>
  <c r="L1091"/>
  <c r="K1091"/>
  <c r="M1090"/>
  <c r="L1090"/>
  <c r="K1090"/>
  <c r="M1089"/>
  <c r="L1089"/>
  <c r="K1089"/>
  <c r="M1088"/>
  <c r="L1088"/>
  <c r="K1088"/>
  <c r="M1087"/>
  <c r="L1087"/>
  <c r="K1087"/>
  <c r="M1086"/>
  <c r="L1086"/>
  <c r="K1086"/>
  <c r="M1085"/>
  <c r="L1085"/>
  <c r="K1085"/>
  <c r="M1084"/>
  <c r="L1084"/>
  <c r="K1084"/>
  <c r="M1083"/>
  <c r="L1083"/>
  <c r="K1083"/>
  <c r="M1082"/>
  <c r="L1082"/>
  <c r="K1082"/>
  <c r="M1081"/>
  <c r="L1081"/>
  <c r="K1081"/>
  <c r="M1080"/>
  <c r="L1080"/>
  <c r="K1080"/>
  <c r="M1079"/>
  <c r="L1079"/>
  <c r="K1079"/>
  <c r="M1078"/>
  <c r="L1078"/>
  <c r="K1078"/>
  <c r="M1077"/>
  <c r="L1077"/>
  <c r="K1077"/>
  <c r="M1076"/>
  <c r="L1076"/>
  <c r="K1076"/>
  <c r="M1075"/>
  <c r="L1075"/>
  <c r="K1075"/>
  <c r="M1074"/>
  <c r="L1074"/>
  <c r="K1074"/>
  <c r="M1073"/>
  <c r="L1073"/>
  <c r="K1073"/>
  <c r="M1072"/>
  <c r="L1072"/>
  <c r="K1072"/>
  <c r="M1071"/>
  <c r="L1071"/>
  <c r="K1071"/>
  <c r="M1070"/>
  <c r="L1070"/>
  <c r="K1070"/>
  <c r="M1069"/>
  <c r="L1069"/>
  <c r="K1069"/>
  <c r="M1068"/>
  <c r="L1068"/>
  <c r="K1068"/>
  <c r="M1067"/>
  <c r="L1067"/>
  <c r="K1067"/>
  <c r="M1066"/>
  <c r="L1066"/>
  <c r="K1066"/>
  <c r="M1065"/>
  <c r="L1065"/>
  <c r="K1065"/>
  <c r="M1064"/>
  <c r="L1064"/>
  <c r="K1064"/>
  <c r="M1063"/>
  <c r="L1063"/>
  <c r="K1063"/>
  <c r="M1062"/>
  <c r="L1062"/>
  <c r="K1062"/>
  <c r="M1061"/>
  <c r="L1061"/>
  <c r="K1061"/>
  <c r="M1060"/>
  <c r="L1060"/>
  <c r="K1060"/>
  <c r="M1059"/>
  <c r="L1059"/>
  <c r="K1059"/>
  <c r="M1058"/>
  <c r="L1058"/>
  <c r="K1058"/>
  <c r="M1057"/>
  <c r="L1057"/>
  <c r="K1057"/>
  <c r="M1056"/>
  <c r="L1056"/>
  <c r="K1056"/>
  <c r="M1055"/>
  <c r="L1055"/>
  <c r="K1055"/>
  <c r="M1054"/>
  <c r="L1054"/>
  <c r="K1054"/>
  <c r="M1053"/>
  <c r="L1053"/>
  <c r="K1053"/>
  <c r="M1052"/>
  <c r="L1052"/>
  <c r="K1052"/>
  <c r="M1051"/>
  <c r="L1051"/>
  <c r="K1051"/>
  <c r="M1050"/>
  <c r="L1050"/>
  <c r="K1050"/>
  <c r="M1049"/>
  <c r="L1049"/>
  <c r="K1049"/>
  <c r="M1048"/>
  <c r="L1048"/>
  <c r="K1048"/>
  <c r="M1047"/>
  <c r="L1047"/>
  <c r="K1047"/>
  <c r="M1046"/>
  <c r="L1046"/>
  <c r="K1046"/>
  <c r="M1045"/>
  <c r="L1045"/>
  <c r="K1045"/>
  <c r="M1044"/>
  <c r="L1044"/>
  <c r="K1044"/>
  <c r="M1043"/>
  <c r="L1043"/>
  <c r="K1043"/>
  <c r="M1042"/>
  <c r="L1042"/>
  <c r="K1042"/>
  <c r="M1041"/>
  <c r="L1041"/>
  <c r="K1041"/>
  <c r="M1040"/>
  <c r="L1040"/>
  <c r="K1040"/>
  <c r="M1039"/>
  <c r="L1039"/>
  <c r="K1039"/>
  <c r="M1038"/>
  <c r="L1038"/>
  <c r="K1038"/>
  <c r="M1037"/>
  <c r="L1037"/>
  <c r="K1037"/>
  <c r="M1036"/>
  <c r="L1036"/>
  <c r="K1036"/>
  <c r="M1035"/>
  <c r="L1035"/>
  <c r="K1035"/>
  <c r="M1034"/>
  <c r="L1034"/>
  <c r="K1034"/>
  <c r="M1033"/>
  <c r="L1033"/>
  <c r="K1033"/>
  <c r="M1032"/>
  <c r="L1032"/>
  <c r="K1032"/>
  <c r="M1031"/>
  <c r="L1031"/>
  <c r="K1031"/>
  <c r="M1030"/>
  <c r="L1030"/>
  <c r="K1030"/>
  <c r="M1029"/>
  <c r="L1029"/>
  <c r="K1029"/>
  <c r="M1028"/>
  <c r="L1028"/>
  <c r="K1028"/>
  <c r="M1027"/>
  <c r="L1027"/>
  <c r="K1027"/>
  <c r="M1026"/>
  <c r="L1026"/>
  <c r="K1026"/>
  <c r="M1025"/>
  <c r="L1025"/>
  <c r="K1025"/>
  <c r="M1024"/>
  <c r="L1024"/>
  <c r="K1024"/>
  <c r="M1023"/>
  <c r="L1023"/>
  <c r="K1023"/>
  <c r="M1022"/>
  <c r="L1022"/>
  <c r="K1022"/>
  <c r="M1021"/>
  <c r="L1021"/>
  <c r="K1021"/>
  <c r="M1020"/>
  <c r="L1020"/>
  <c r="K1020"/>
  <c r="M1019"/>
  <c r="L1019"/>
  <c r="K1019"/>
  <c r="M1018"/>
  <c r="L1018"/>
  <c r="K1018"/>
  <c r="M1017"/>
  <c r="L1017"/>
  <c r="K1017"/>
  <c r="M1016"/>
  <c r="L1016"/>
  <c r="K1016"/>
  <c r="M1015"/>
  <c r="L1015"/>
  <c r="K1015"/>
  <c r="M1014"/>
  <c r="L1014"/>
  <c r="K1014"/>
  <c r="M1013"/>
  <c r="L1013"/>
  <c r="K1013"/>
  <c r="M1012"/>
  <c r="L1012"/>
  <c r="K1012"/>
  <c r="M1011"/>
  <c r="L1011"/>
  <c r="K1011"/>
  <c r="M1010"/>
  <c r="L1010"/>
  <c r="K1010"/>
  <c r="M1009"/>
  <c r="L1009"/>
  <c r="K1009"/>
  <c r="M1008"/>
  <c r="L1008"/>
  <c r="K1008"/>
  <c r="M1007"/>
  <c r="L1007"/>
  <c r="K1007"/>
  <c r="M1006"/>
  <c r="L1006"/>
  <c r="K1006"/>
  <c r="M1005"/>
  <c r="L1005"/>
  <c r="K1005"/>
  <c r="M1004"/>
  <c r="L1004"/>
  <c r="K1004"/>
  <c r="M1003"/>
  <c r="L1003"/>
  <c r="K1003"/>
  <c r="M1002"/>
  <c r="L1002"/>
  <c r="K1002"/>
  <c r="M1001"/>
  <c r="L1001"/>
  <c r="K1001"/>
  <c r="M1000"/>
  <c r="L1000"/>
  <c r="K1000"/>
  <c r="M999"/>
  <c r="L999"/>
  <c r="K999"/>
  <c r="M998"/>
  <c r="L998"/>
  <c r="K998"/>
  <c r="M997"/>
  <c r="L997"/>
  <c r="K997"/>
  <c r="M996"/>
  <c r="L996"/>
  <c r="K996"/>
  <c r="M995"/>
  <c r="L995"/>
  <c r="K995"/>
  <c r="M994"/>
  <c r="L994"/>
  <c r="K994"/>
  <c r="M993"/>
  <c r="L993"/>
  <c r="K993"/>
  <c r="M992"/>
  <c r="L992"/>
  <c r="K992"/>
  <c r="M991"/>
  <c r="L991"/>
  <c r="K991"/>
  <c r="M990"/>
  <c r="L990"/>
  <c r="K990"/>
  <c r="M989"/>
  <c r="L989"/>
  <c r="K989"/>
  <c r="M988"/>
  <c r="L988"/>
  <c r="K988"/>
  <c r="M987"/>
  <c r="L987"/>
  <c r="K987"/>
  <c r="M986"/>
  <c r="L986"/>
  <c r="K986"/>
  <c r="M985"/>
  <c r="L985"/>
  <c r="K985"/>
  <c r="M984"/>
  <c r="L984"/>
  <c r="K984"/>
  <c r="M983"/>
  <c r="L983"/>
  <c r="K983"/>
  <c r="M982"/>
  <c r="L982"/>
  <c r="K982"/>
  <c r="M981"/>
  <c r="L981"/>
  <c r="K981"/>
  <c r="M980"/>
  <c r="L980"/>
  <c r="K980"/>
  <c r="M979"/>
  <c r="L979"/>
  <c r="K979"/>
  <c r="M978"/>
  <c r="L978"/>
  <c r="K978"/>
  <c r="M977"/>
  <c r="L977"/>
  <c r="K977"/>
  <c r="M976"/>
  <c r="L976"/>
  <c r="K976"/>
  <c r="M975"/>
  <c r="L975"/>
  <c r="K975"/>
  <c r="M974"/>
  <c r="L974"/>
  <c r="K974"/>
  <c r="M973"/>
  <c r="L973"/>
  <c r="K973"/>
  <c r="M972"/>
  <c r="L972"/>
  <c r="K972"/>
  <c r="M971"/>
  <c r="L971"/>
  <c r="K971"/>
  <c r="M970"/>
  <c r="L970"/>
  <c r="K970"/>
  <c r="M969"/>
  <c r="L969"/>
  <c r="K969"/>
  <c r="M968"/>
  <c r="L968"/>
  <c r="K968"/>
  <c r="M967"/>
  <c r="L967"/>
  <c r="K967"/>
  <c r="M966"/>
  <c r="L966"/>
  <c r="K966"/>
  <c r="M965"/>
  <c r="L965"/>
  <c r="K965"/>
  <c r="M964"/>
  <c r="L964"/>
  <c r="K964"/>
  <c r="M963"/>
  <c r="L963"/>
  <c r="K963"/>
  <c r="M962"/>
  <c r="L962"/>
  <c r="K962"/>
  <c r="M961"/>
  <c r="L961"/>
  <c r="K961"/>
  <c r="M960"/>
  <c r="L960"/>
  <c r="K960"/>
  <c r="M959"/>
  <c r="L959"/>
  <c r="K959"/>
  <c r="M958"/>
  <c r="L958"/>
  <c r="K958"/>
  <c r="M957"/>
  <c r="L957"/>
  <c r="K957"/>
  <c r="M956"/>
  <c r="L956"/>
  <c r="K956"/>
  <c r="M955"/>
  <c r="L955"/>
  <c r="K955"/>
  <c r="M954"/>
  <c r="L954"/>
  <c r="K954"/>
  <c r="M953"/>
  <c r="L953"/>
  <c r="K953"/>
  <c r="M952"/>
  <c r="L952"/>
  <c r="K952"/>
  <c r="M951"/>
  <c r="L951"/>
  <c r="K951"/>
  <c r="M950"/>
  <c r="L950"/>
  <c r="K950"/>
  <c r="M949"/>
  <c r="L949"/>
  <c r="K949"/>
  <c r="M948"/>
  <c r="L948"/>
  <c r="K948"/>
  <c r="M947"/>
  <c r="L947"/>
  <c r="K947"/>
  <c r="M946"/>
  <c r="L946"/>
  <c r="K946"/>
  <c r="M945"/>
  <c r="L945"/>
  <c r="K945"/>
  <c r="M944"/>
  <c r="L944"/>
  <c r="K944"/>
  <c r="M943"/>
  <c r="L943"/>
  <c r="K943"/>
  <c r="M942"/>
  <c r="L942"/>
  <c r="K942"/>
  <c r="M941"/>
  <c r="L941"/>
  <c r="K941"/>
  <c r="M940"/>
  <c r="L940"/>
  <c r="K940"/>
  <c r="M939"/>
  <c r="L939"/>
  <c r="K939"/>
  <c r="M938"/>
  <c r="L938"/>
  <c r="K938"/>
  <c r="M937"/>
  <c r="L937"/>
  <c r="K937"/>
  <c r="M936"/>
  <c r="L936"/>
  <c r="K936"/>
  <c r="M935"/>
  <c r="L935"/>
  <c r="K935"/>
  <c r="M934"/>
  <c r="L934"/>
  <c r="K934"/>
  <c r="M933"/>
  <c r="L933"/>
  <c r="K933"/>
  <c r="M932"/>
  <c r="L932"/>
  <c r="K932"/>
  <c r="M931"/>
  <c r="L931"/>
  <c r="K931"/>
  <c r="M930"/>
  <c r="L930"/>
  <c r="K930"/>
  <c r="M929"/>
  <c r="L929"/>
  <c r="K929"/>
  <c r="M928"/>
  <c r="L928"/>
  <c r="K928"/>
  <c r="M927"/>
  <c r="L927"/>
  <c r="K927"/>
  <c r="M926"/>
  <c r="L926"/>
  <c r="K926"/>
  <c r="M925"/>
  <c r="L925"/>
  <c r="K925"/>
  <c r="M924"/>
  <c r="L924"/>
  <c r="K924"/>
  <c r="M923"/>
  <c r="L923"/>
  <c r="K923"/>
  <c r="M922"/>
  <c r="L922"/>
  <c r="K922"/>
  <c r="M921"/>
  <c r="L921"/>
  <c r="K921"/>
  <c r="M920"/>
  <c r="L920"/>
  <c r="K920"/>
  <c r="M919"/>
  <c r="L919"/>
  <c r="K919"/>
  <c r="M918"/>
  <c r="L918"/>
  <c r="K918"/>
  <c r="M917"/>
  <c r="L917"/>
  <c r="K917"/>
  <c r="M916"/>
  <c r="L916"/>
  <c r="K916"/>
  <c r="M915"/>
  <c r="L915"/>
  <c r="K915"/>
  <c r="M914"/>
  <c r="L914"/>
  <c r="K914"/>
  <c r="M913"/>
  <c r="L913"/>
  <c r="K913"/>
  <c r="M912"/>
  <c r="L912"/>
  <c r="K912"/>
  <c r="M911"/>
  <c r="L911"/>
  <c r="K911"/>
  <c r="M910"/>
  <c r="L910"/>
  <c r="K910"/>
  <c r="M909"/>
  <c r="L909"/>
  <c r="K909"/>
  <c r="M908"/>
  <c r="L908"/>
  <c r="K908"/>
  <c r="M907"/>
  <c r="L907"/>
  <c r="K907"/>
  <c r="M906"/>
  <c r="L906"/>
  <c r="K906"/>
  <c r="M905"/>
  <c r="L905"/>
  <c r="K905"/>
  <c r="M904"/>
  <c r="L904"/>
  <c r="K904"/>
  <c r="M903"/>
  <c r="L903"/>
  <c r="K903"/>
  <c r="M902"/>
  <c r="L902"/>
  <c r="K902"/>
  <c r="M901"/>
  <c r="L901"/>
  <c r="K901"/>
  <c r="M900"/>
  <c r="L900"/>
  <c r="K900"/>
  <c r="M899"/>
  <c r="L899"/>
  <c r="K899"/>
  <c r="M898"/>
  <c r="L898"/>
  <c r="K898"/>
  <c r="M897"/>
  <c r="L897"/>
  <c r="K897"/>
  <c r="M896"/>
  <c r="L896"/>
  <c r="K896"/>
  <c r="M895"/>
  <c r="L895"/>
  <c r="K895"/>
  <c r="M894"/>
  <c r="L894"/>
  <c r="K894"/>
  <c r="M893"/>
  <c r="L893"/>
  <c r="K893"/>
  <c r="M892"/>
  <c r="L892"/>
  <c r="K892"/>
  <c r="M891"/>
  <c r="L891"/>
  <c r="K891"/>
  <c r="M890"/>
  <c r="L890"/>
  <c r="K890"/>
  <c r="M889"/>
  <c r="L889"/>
  <c r="K889"/>
  <c r="M888"/>
  <c r="L888"/>
  <c r="K888"/>
  <c r="M887"/>
  <c r="L887"/>
  <c r="K887"/>
  <c r="M886"/>
  <c r="L886"/>
  <c r="K886"/>
  <c r="M885"/>
  <c r="L885"/>
  <c r="K885"/>
  <c r="M884"/>
  <c r="L884"/>
  <c r="K884"/>
  <c r="M883"/>
  <c r="L883"/>
  <c r="K883"/>
  <c r="M882"/>
  <c r="L882"/>
  <c r="K882"/>
  <c r="M881"/>
  <c r="L881"/>
  <c r="K881"/>
  <c r="M880"/>
  <c r="L880"/>
  <c r="K880"/>
  <c r="M879"/>
  <c r="L879"/>
  <c r="K879"/>
  <c r="M878"/>
  <c r="L878"/>
  <c r="K878"/>
  <c r="M877"/>
  <c r="L877"/>
  <c r="K877"/>
  <c r="M876"/>
  <c r="L876"/>
  <c r="K876"/>
  <c r="M875"/>
  <c r="L875"/>
  <c r="K875"/>
  <c r="M874"/>
  <c r="L874"/>
  <c r="K874"/>
  <c r="M873"/>
  <c r="L873"/>
  <c r="K873"/>
  <c r="M872"/>
  <c r="L872"/>
  <c r="K872"/>
  <c r="M871"/>
  <c r="L871"/>
  <c r="K871"/>
  <c r="M870"/>
  <c r="L870"/>
  <c r="K870"/>
  <c r="M869"/>
  <c r="L869"/>
  <c r="K869"/>
  <c r="M868"/>
  <c r="L868"/>
  <c r="K868"/>
  <c r="M867"/>
  <c r="L867"/>
  <c r="K867"/>
  <c r="M866"/>
  <c r="L866"/>
  <c r="K866"/>
  <c r="M865"/>
  <c r="L865"/>
  <c r="K865"/>
  <c r="M864"/>
  <c r="L864"/>
  <c r="K864"/>
  <c r="M863"/>
  <c r="L863"/>
  <c r="K863"/>
  <c r="M862"/>
  <c r="L862"/>
  <c r="K862"/>
  <c r="M861"/>
  <c r="L861"/>
  <c r="K861"/>
  <c r="M860"/>
  <c r="L860"/>
  <c r="K860"/>
  <c r="M859"/>
  <c r="L859"/>
  <c r="K859"/>
  <c r="M858"/>
  <c r="L858"/>
  <c r="K858"/>
  <c r="M857"/>
  <c r="L857"/>
  <c r="K857"/>
  <c r="M856"/>
  <c r="L856"/>
  <c r="K856"/>
  <c r="M855"/>
  <c r="L855"/>
  <c r="K855"/>
  <c r="M854"/>
  <c r="L854"/>
  <c r="K854"/>
  <c r="M853"/>
  <c r="L853"/>
  <c r="K853"/>
  <c r="M852"/>
  <c r="L852"/>
  <c r="K852"/>
  <c r="M851"/>
  <c r="L851"/>
  <c r="K851"/>
  <c r="M850"/>
  <c r="L850"/>
  <c r="K850"/>
  <c r="M849"/>
  <c r="L849"/>
  <c r="K849"/>
  <c r="M848"/>
  <c r="L848"/>
  <c r="K848"/>
  <c r="M847"/>
  <c r="L847"/>
  <c r="K847"/>
  <c r="M846"/>
  <c r="L846"/>
  <c r="K846"/>
  <c r="M845"/>
  <c r="L845"/>
  <c r="K845"/>
  <c r="M844"/>
  <c r="L844"/>
  <c r="K844"/>
  <c r="M843"/>
  <c r="L843"/>
  <c r="K843"/>
  <c r="M842"/>
  <c r="L842"/>
  <c r="K842"/>
  <c r="M841"/>
  <c r="L841"/>
  <c r="K841"/>
  <c r="M840"/>
  <c r="L840"/>
  <c r="K840"/>
  <c r="M839"/>
  <c r="L839"/>
  <c r="K839"/>
  <c r="M838"/>
  <c r="L838"/>
  <c r="K838"/>
  <c r="M837"/>
  <c r="L837"/>
  <c r="K837"/>
  <c r="M836"/>
  <c r="L836"/>
  <c r="K836"/>
  <c r="M835"/>
  <c r="L835"/>
  <c r="K835"/>
  <c r="M834"/>
  <c r="L834"/>
  <c r="K834"/>
  <c r="M833"/>
  <c r="L833"/>
  <c r="K833"/>
  <c r="M832"/>
  <c r="L832"/>
  <c r="K832"/>
  <c r="M831"/>
  <c r="L831"/>
  <c r="K831"/>
  <c r="M830"/>
  <c r="L830"/>
  <c r="K830"/>
  <c r="M829"/>
  <c r="L829"/>
  <c r="K829"/>
  <c r="M828"/>
  <c r="L828"/>
  <c r="K828"/>
  <c r="M827"/>
  <c r="L827"/>
  <c r="K827"/>
  <c r="M826"/>
  <c r="L826"/>
  <c r="K826"/>
  <c r="M825"/>
  <c r="L825"/>
  <c r="K825"/>
  <c r="M824"/>
  <c r="L824"/>
  <c r="K824"/>
  <c r="M823"/>
  <c r="L823"/>
  <c r="K823"/>
  <c r="M822"/>
  <c r="L822"/>
  <c r="K822"/>
  <c r="M821"/>
  <c r="L821"/>
  <c r="K821"/>
  <c r="M820"/>
  <c r="L820"/>
  <c r="K820"/>
  <c r="M819"/>
  <c r="L819"/>
  <c r="K819"/>
  <c r="M818"/>
  <c r="L818"/>
  <c r="K818"/>
  <c r="M817"/>
  <c r="L817"/>
  <c r="K817"/>
  <c r="M816"/>
  <c r="L816"/>
  <c r="K816"/>
  <c r="M815"/>
  <c r="L815"/>
  <c r="K815"/>
  <c r="M814"/>
  <c r="L814"/>
  <c r="K814"/>
  <c r="M813"/>
  <c r="L813"/>
  <c r="K813"/>
  <c r="M812"/>
  <c r="L812"/>
  <c r="K812"/>
  <c r="M811"/>
  <c r="L811"/>
  <c r="K811"/>
  <c r="M810"/>
  <c r="L810"/>
  <c r="K810"/>
  <c r="M809"/>
  <c r="L809"/>
  <c r="K809"/>
  <c r="M808"/>
  <c r="L808"/>
  <c r="K808"/>
  <c r="M807"/>
  <c r="L807"/>
  <c r="K807"/>
  <c r="M806"/>
  <c r="L806"/>
  <c r="K806"/>
  <c r="M805"/>
  <c r="L805"/>
  <c r="K805"/>
  <c r="M804"/>
  <c r="L804"/>
  <c r="K804"/>
  <c r="M803"/>
  <c r="L803"/>
  <c r="K803"/>
  <c r="M802"/>
  <c r="L802"/>
  <c r="K802"/>
  <c r="M801"/>
  <c r="L801"/>
  <c r="K801"/>
  <c r="M800"/>
  <c r="L800"/>
  <c r="K800"/>
  <c r="M799"/>
  <c r="L799"/>
  <c r="K799"/>
  <c r="M798"/>
  <c r="L798"/>
  <c r="K798"/>
  <c r="M797"/>
  <c r="L797"/>
  <c r="K797"/>
  <c r="M796"/>
  <c r="L796"/>
  <c r="K796"/>
  <c r="M795"/>
  <c r="L795"/>
  <c r="K795"/>
  <c r="M794"/>
  <c r="L794"/>
  <c r="K794"/>
  <c r="M793"/>
  <c r="L793"/>
  <c r="K793"/>
  <c r="M792"/>
  <c r="L792"/>
  <c r="K792"/>
  <c r="M791"/>
  <c r="L791"/>
  <c r="K791"/>
  <c r="M790"/>
  <c r="L790"/>
  <c r="K790"/>
  <c r="M789"/>
  <c r="L789"/>
  <c r="K789"/>
  <c r="M788"/>
  <c r="L788"/>
  <c r="K788"/>
  <c r="M787"/>
  <c r="L787"/>
  <c r="K787"/>
  <c r="M786"/>
  <c r="L786"/>
  <c r="K786"/>
  <c r="M785"/>
  <c r="L785"/>
  <c r="K785"/>
  <c r="M784"/>
  <c r="L784"/>
  <c r="K784"/>
  <c r="M783"/>
  <c r="L783"/>
  <c r="K783"/>
  <c r="M782"/>
  <c r="L782"/>
  <c r="K782"/>
  <c r="M781"/>
  <c r="L781"/>
  <c r="K781"/>
  <c r="M780"/>
  <c r="L780"/>
  <c r="K780"/>
  <c r="M779"/>
  <c r="L779"/>
  <c r="K779"/>
  <c r="M778"/>
  <c r="L778"/>
  <c r="K778"/>
  <c r="M777"/>
  <c r="L777"/>
  <c r="K777"/>
  <c r="M776"/>
  <c r="L776"/>
  <c r="K776"/>
  <c r="M775"/>
  <c r="L775"/>
  <c r="K775"/>
  <c r="M774"/>
  <c r="L774"/>
  <c r="K774"/>
  <c r="M773"/>
  <c r="L773"/>
  <c r="K773"/>
  <c r="M772"/>
  <c r="L772"/>
  <c r="K772"/>
  <c r="M771"/>
  <c r="L771"/>
  <c r="K771"/>
  <c r="M770"/>
  <c r="L770"/>
  <c r="K770"/>
  <c r="M769"/>
  <c r="L769"/>
  <c r="K769"/>
  <c r="M768"/>
  <c r="L768"/>
  <c r="K768"/>
  <c r="M767"/>
  <c r="L767"/>
  <c r="K767"/>
  <c r="M766"/>
  <c r="L766"/>
  <c r="K766"/>
  <c r="M765"/>
  <c r="L765"/>
  <c r="K765"/>
  <c r="M764"/>
  <c r="L764"/>
  <c r="K764"/>
  <c r="M763"/>
  <c r="L763"/>
  <c r="K763"/>
  <c r="M762"/>
  <c r="L762"/>
  <c r="K762"/>
  <c r="M761"/>
  <c r="L761"/>
  <c r="K761"/>
  <c r="M760"/>
  <c r="L760"/>
  <c r="K760"/>
  <c r="M759"/>
  <c r="L759"/>
  <c r="K759"/>
  <c r="M758"/>
  <c r="L758"/>
  <c r="K758"/>
  <c r="M757"/>
  <c r="L757"/>
  <c r="K757"/>
  <c r="M756"/>
  <c r="L756"/>
  <c r="K756"/>
  <c r="M755"/>
  <c r="L755"/>
  <c r="K755"/>
  <c r="M754"/>
  <c r="L754"/>
  <c r="K754"/>
  <c r="M753"/>
  <c r="L753"/>
  <c r="K753"/>
  <c r="M752"/>
  <c r="L752"/>
  <c r="K752"/>
  <c r="M751"/>
  <c r="L751"/>
  <c r="K751"/>
  <c r="M750"/>
  <c r="L750"/>
  <c r="K750"/>
  <c r="M749"/>
  <c r="L749"/>
  <c r="K749"/>
  <c r="M748"/>
  <c r="L748"/>
  <c r="K748"/>
  <c r="M747"/>
  <c r="L747"/>
  <c r="K747"/>
  <c r="M746"/>
  <c r="L746"/>
  <c r="K746"/>
  <c r="M745"/>
  <c r="L745"/>
  <c r="K745"/>
  <c r="M744"/>
  <c r="L744"/>
  <c r="K744"/>
  <c r="M743"/>
  <c r="L743"/>
  <c r="K743"/>
  <c r="M742"/>
  <c r="L742"/>
  <c r="K742"/>
  <c r="M741"/>
  <c r="L741"/>
  <c r="K741"/>
  <c r="M740"/>
  <c r="L740"/>
  <c r="K740"/>
  <c r="M739"/>
  <c r="L739"/>
  <c r="K739"/>
  <c r="M738"/>
  <c r="L738"/>
  <c r="K738"/>
  <c r="M737"/>
  <c r="L737"/>
  <c r="K737"/>
  <c r="M736"/>
  <c r="L736"/>
  <c r="K736"/>
  <c r="M735"/>
  <c r="L735"/>
  <c r="K735"/>
  <c r="M734"/>
  <c r="L734"/>
  <c r="K734"/>
  <c r="M733"/>
  <c r="L733"/>
  <c r="K733"/>
  <c r="M732"/>
  <c r="L732"/>
  <c r="K732"/>
  <c r="M731"/>
  <c r="L731"/>
  <c r="K731"/>
  <c r="M730"/>
  <c r="L730"/>
  <c r="K730"/>
  <c r="M729"/>
  <c r="L729"/>
  <c r="K729"/>
  <c r="M728"/>
  <c r="L728"/>
  <c r="K728"/>
  <c r="M727"/>
  <c r="L727"/>
  <c r="K727"/>
  <c r="M726"/>
  <c r="L726"/>
  <c r="K726"/>
  <c r="M725"/>
  <c r="L725"/>
  <c r="K725"/>
  <c r="M724"/>
  <c r="L724"/>
  <c r="K724"/>
  <c r="M723"/>
  <c r="L723"/>
  <c r="K723"/>
  <c r="M722"/>
  <c r="L722"/>
  <c r="K722"/>
  <c r="M721"/>
  <c r="L721"/>
  <c r="K721"/>
  <c r="M720"/>
  <c r="L720"/>
  <c r="K720"/>
  <c r="M719"/>
  <c r="L719"/>
  <c r="K719"/>
  <c r="M718"/>
  <c r="L718"/>
  <c r="K718"/>
  <c r="M717"/>
  <c r="L717"/>
  <c r="K717"/>
  <c r="M716"/>
  <c r="L716"/>
  <c r="K716"/>
  <c r="M715"/>
  <c r="L715"/>
  <c r="K715"/>
  <c r="M714"/>
  <c r="L714"/>
  <c r="K714"/>
  <c r="M713"/>
  <c r="L713"/>
  <c r="K713"/>
  <c r="M712"/>
  <c r="L712"/>
  <c r="K712"/>
  <c r="M711"/>
  <c r="L711"/>
  <c r="K711"/>
  <c r="M710"/>
  <c r="L710"/>
  <c r="K710"/>
  <c r="M709"/>
  <c r="L709"/>
  <c r="K709"/>
  <c r="M708"/>
  <c r="L708"/>
  <c r="K708"/>
  <c r="M707"/>
  <c r="L707"/>
  <c r="K707"/>
  <c r="M706"/>
  <c r="L706"/>
  <c r="K706"/>
  <c r="M705"/>
  <c r="L705"/>
  <c r="K705"/>
  <c r="M704"/>
  <c r="L704"/>
  <c r="K704"/>
  <c r="M703"/>
  <c r="L703"/>
  <c r="K703"/>
  <c r="M702"/>
  <c r="L702"/>
  <c r="K702"/>
  <c r="M701"/>
  <c r="L701"/>
  <c r="K701"/>
  <c r="M700"/>
  <c r="L700"/>
  <c r="K700"/>
  <c r="M699"/>
  <c r="L699"/>
  <c r="K699"/>
  <c r="M698"/>
  <c r="L698"/>
  <c r="K698"/>
  <c r="M697"/>
  <c r="L697"/>
  <c r="K697"/>
  <c r="M696"/>
  <c r="L696"/>
  <c r="K696"/>
  <c r="M695"/>
  <c r="L695"/>
  <c r="K695"/>
  <c r="M694"/>
  <c r="L694"/>
  <c r="K694"/>
  <c r="M693"/>
  <c r="L693"/>
  <c r="K693"/>
  <c r="M692"/>
  <c r="L692"/>
  <c r="K692"/>
  <c r="M691"/>
  <c r="L691"/>
  <c r="K691"/>
  <c r="M690"/>
  <c r="L690"/>
  <c r="K690"/>
  <c r="M689"/>
  <c r="L689"/>
  <c r="K689"/>
  <c r="M688"/>
  <c r="L688"/>
  <c r="K688"/>
  <c r="M687"/>
  <c r="L687"/>
  <c r="K687"/>
  <c r="M686"/>
  <c r="L686"/>
  <c r="K686"/>
  <c r="M685"/>
  <c r="L685"/>
  <c r="K685"/>
  <c r="M684"/>
  <c r="L684"/>
  <c r="K684"/>
  <c r="M683"/>
  <c r="L683"/>
  <c r="K683"/>
  <c r="M682"/>
  <c r="L682"/>
  <c r="K682"/>
  <c r="M681"/>
  <c r="L681"/>
  <c r="K681"/>
  <c r="M680"/>
  <c r="L680"/>
  <c r="K680"/>
  <c r="M679"/>
  <c r="L679"/>
  <c r="K679"/>
  <c r="M678"/>
  <c r="L678"/>
  <c r="K678"/>
  <c r="M677"/>
  <c r="L677"/>
  <c r="K677"/>
  <c r="M676"/>
  <c r="L676"/>
  <c r="K676"/>
  <c r="M675"/>
  <c r="L675"/>
  <c r="K675"/>
  <c r="M674"/>
  <c r="L674"/>
  <c r="K674"/>
  <c r="M673"/>
  <c r="L673"/>
  <c r="K673"/>
  <c r="M672"/>
  <c r="L672"/>
  <c r="K672"/>
  <c r="M671"/>
  <c r="L671"/>
  <c r="K671"/>
  <c r="M670"/>
  <c r="L670"/>
  <c r="K670"/>
  <c r="M669"/>
  <c r="L669"/>
  <c r="K669"/>
  <c r="M668"/>
  <c r="L668"/>
  <c r="K668"/>
  <c r="M667"/>
  <c r="L667"/>
  <c r="K667"/>
  <c r="M666"/>
  <c r="L666"/>
  <c r="K666"/>
  <c r="M665"/>
  <c r="L665"/>
  <c r="K665"/>
  <c r="M664"/>
  <c r="L664"/>
  <c r="K664"/>
  <c r="M663"/>
  <c r="L663"/>
  <c r="K663"/>
  <c r="M662"/>
  <c r="L662"/>
  <c r="K662"/>
  <c r="M661"/>
  <c r="L661"/>
  <c r="K661"/>
  <c r="M660"/>
  <c r="L660"/>
  <c r="K660"/>
  <c r="M659"/>
  <c r="L659"/>
  <c r="K659"/>
  <c r="M658"/>
  <c r="L658"/>
  <c r="K658"/>
  <c r="M657"/>
  <c r="L657"/>
  <c r="K657"/>
  <c r="M656"/>
  <c r="L656"/>
  <c r="K656"/>
  <c r="M655"/>
  <c r="L655"/>
  <c r="K655"/>
  <c r="M654"/>
  <c r="L654"/>
  <c r="K654"/>
  <c r="M653"/>
  <c r="L653"/>
  <c r="K653"/>
  <c r="M652"/>
  <c r="L652"/>
  <c r="K652"/>
  <c r="M651"/>
  <c r="L651"/>
  <c r="K651"/>
  <c r="M650"/>
  <c r="L650"/>
  <c r="K650"/>
  <c r="M649"/>
  <c r="L649"/>
  <c r="K649"/>
  <c r="M648"/>
  <c r="L648"/>
  <c r="K648"/>
  <c r="M647"/>
  <c r="L647"/>
  <c r="K647"/>
  <c r="M646"/>
  <c r="L646"/>
  <c r="K646"/>
  <c r="M645"/>
  <c r="L645"/>
  <c r="K645"/>
  <c r="M644"/>
  <c r="L644"/>
  <c r="K644"/>
  <c r="M643"/>
  <c r="L643"/>
  <c r="K643"/>
  <c r="M642"/>
  <c r="L642"/>
  <c r="K642"/>
  <c r="M641"/>
  <c r="L641"/>
  <c r="K641"/>
  <c r="M640"/>
  <c r="L640"/>
  <c r="K640"/>
  <c r="M639"/>
  <c r="L639"/>
  <c r="K639"/>
  <c r="M638"/>
  <c r="L638"/>
  <c r="K638"/>
  <c r="M637"/>
  <c r="L637"/>
  <c r="K637"/>
  <c r="M636"/>
  <c r="L636"/>
  <c r="K636"/>
  <c r="M635"/>
  <c r="L635"/>
  <c r="K635"/>
  <c r="M634"/>
  <c r="L634"/>
  <c r="K634"/>
  <c r="M633"/>
  <c r="L633"/>
  <c r="K633"/>
  <c r="M632"/>
  <c r="L632"/>
  <c r="K632"/>
  <c r="M631"/>
  <c r="L631"/>
  <c r="K631"/>
  <c r="M630"/>
  <c r="L630"/>
  <c r="K630"/>
  <c r="M629"/>
  <c r="L629"/>
  <c r="K629"/>
  <c r="M628"/>
  <c r="L628"/>
  <c r="K628"/>
  <c r="M627"/>
  <c r="L627"/>
  <c r="K627"/>
  <c r="M626"/>
  <c r="L626"/>
  <c r="K626"/>
  <c r="M625"/>
  <c r="L625"/>
  <c r="K625"/>
  <c r="M624"/>
  <c r="L624"/>
  <c r="K624"/>
  <c r="M623"/>
  <c r="L623"/>
  <c r="K623"/>
  <c r="M622"/>
  <c r="L622"/>
  <c r="K622"/>
  <c r="M621"/>
  <c r="L621"/>
  <c r="K621"/>
  <c r="M620"/>
  <c r="L620"/>
  <c r="K620"/>
  <c r="M619"/>
  <c r="L619"/>
  <c r="K619"/>
  <c r="M618"/>
  <c r="L618"/>
  <c r="K618"/>
  <c r="M617"/>
  <c r="L617"/>
  <c r="K617"/>
  <c r="M616"/>
  <c r="L616"/>
  <c r="K616"/>
  <c r="M615"/>
  <c r="L615"/>
  <c r="K615"/>
  <c r="M614"/>
  <c r="L614"/>
  <c r="K614"/>
  <c r="M613"/>
  <c r="L613"/>
  <c r="K613"/>
  <c r="M612"/>
  <c r="L612"/>
  <c r="K612"/>
  <c r="M611"/>
  <c r="L611"/>
  <c r="K611"/>
  <c r="M610"/>
  <c r="L610"/>
  <c r="K610"/>
  <c r="M609"/>
  <c r="L609"/>
  <c r="K609"/>
  <c r="M608"/>
  <c r="L608"/>
  <c r="K608"/>
  <c r="M607"/>
  <c r="L607"/>
  <c r="K607"/>
  <c r="M606"/>
  <c r="L606"/>
  <c r="K606"/>
  <c r="M605"/>
  <c r="L605"/>
  <c r="K605"/>
  <c r="M604"/>
  <c r="L604"/>
  <c r="K604"/>
  <c r="M603"/>
  <c r="L603"/>
  <c r="K603"/>
  <c r="M602"/>
  <c r="L602"/>
  <c r="K602"/>
  <c r="M601"/>
  <c r="L601"/>
  <c r="K601"/>
  <c r="M600"/>
  <c r="L600"/>
  <c r="K600"/>
  <c r="M599"/>
  <c r="L599"/>
  <c r="K599"/>
  <c r="M598"/>
  <c r="L598"/>
  <c r="K598"/>
  <c r="M597"/>
  <c r="L597"/>
  <c r="K597"/>
  <c r="M596"/>
  <c r="L596"/>
  <c r="K596"/>
  <c r="M595"/>
  <c r="L595"/>
  <c r="K595"/>
  <c r="M594"/>
  <c r="L594"/>
  <c r="K594"/>
  <c r="M593"/>
  <c r="L593"/>
  <c r="K593"/>
  <c r="M592"/>
  <c r="L592"/>
  <c r="K592"/>
  <c r="M591"/>
  <c r="L591"/>
  <c r="K591"/>
  <c r="M590"/>
  <c r="L590"/>
  <c r="K590"/>
  <c r="M589"/>
  <c r="L589"/>
  <c r="K589"/>
  <c r="M588"/>
  <c r="L588"/>
  <c r="K588"/>
  <c r="M587"/>
  <c r="L587"/>
  <c r="K587"/>
  <c r="M586"/>
  <c r="L586"/>
  <c r="K586"/>
  <c r="M585"/>
  <c r="L585"/>
  <c r="K585"/>
  <c r="M584"/>
  <c r="L584"/>
  <c r="K584"/>
  <c r="M583"/>
  <c r="L583"/>
  <c r="K583"/>
  <c r="M582"/>
  <c r="L582"/>
  <c r="K582"/>
  <c r="M581"/>
  <c r="L581"/>
  <c r="K581"/>
  <c r="M580"/>
  <c r="L580"/>
  <c r="K580"/>
  <c r="M579"/>
  <c r="L579"/>
  <c r="K579"/>
  <c r="M578"/>
  <c r="L578"/>
  <c r="K578"/>
  <c r="M577"/>
  <c r="L577"/>
  <c r="K577"/>
  <c r="M576"/>
  <c r="L576"/>
  <c r="K576"/>
  <c r="M575"/>
  <c r="L575"/>
  <c r="K575"/>
  <c r="M574"/>
  <c r="L574"/>
  <c r="K574"/>
  <c r="M573"/>
  <c r="L573"/>
  <c r="K573"/>
  <c r="M572"/>
  <c r="L572"/>
  <c r="K572"/>
  <c r="M571"/>
  <c r="L571"/>
  <c r="K571"/>
  <c r="M570"/>
  <c r="L570"/>
  <c r="K570"/>
  <c r="M569"/>
  <c r="L569"/>
  <c r="K569"/>
  <c r="M568"/>
  <c r="L568"/>
  <c r="K568"/>
  <c r="M567"/>
  <c r="L567"/>
  <c r="K567"/>
  <c r="M566"/>
  <c r="L566"/>
  <c r="K566"/>
  <c r="M565"/>
  <c r="L565"/>
  <c r="K565"/>
  <c r="M564"/>
  <c r="L564"/>
  <c r="K564"/>
  <c r="M563"/>
  <c r="L563"/>
  <c r="K563"/>
  <c r="M562"/>
  <c r="L562"/>
  <c r="K562"/>
  <c r="M561"/>
  <c r="L561"/>
  <c r="K561"/>
  <c r="M560"/>
  <c r="L560"/>
  <c r="K560"/>
  <c r="M559"/>
  <c r="L559"/>
  <c r="K559"/>
  <c r="M558"/>
  <c r="L558"/>
  <c r="K558"/>
  <c r="M557"/>
  <c r="L557"/>
  <c r="K557"/>
  <c r="M556"/>
  <c r="L556"/>
  <c r="K556"/>
  <c r="M555"/>
  <c r="L555"/>
  <c r="K555"/>
  <c r="M554"/>
  <c r="L554"/>
  <c r="K554"/>
  <c r="M553"/>
  <c r="L553"/>
  <c r="K553"/>
  <c r="M552"/>
  <c r="L552"/>
  <c r="K552"/>
  <c r="M551"/>
  <c r="L551"/>
  <c r="K551"/>
  <c r="M550"/>
  <c r="L550"/>
  <c r="K550"/>
  <c r="M549"/>
  <c r="L549"/>
  <c r="K549"/>
  <c r="M548"/>
  <c r="L548"/>
  <c r="K548"/>
  <c r="M547"/>
  <c r="L547"/>
  <c r="K547"/>
  <c r="M546"/>
  <c r="L546"/>
  <c r="K546"/>
  <c r="M545"/>
  <c r="L545"/>
  <c r="K545"/>
  <c r="M544"/>
  <c r="L544"/>
  <c r="K544"/>
  <c r="M543"/>
  <c r="L543"/>
  <c r="K543"/>
  <c r="M542"/>
  <c r="L542"/>
  <c r="K542"/>
  <c r="M541"/>
  <c r="L541"/>
  <c r="K541"/>
  <c r="M540"/>
  <c r="L540"/>
  <c r="K540"/>
  <c r="M539"/>
  <c r="L539"/>
  <c r="K539"/>
  <c r="M538"/>
  <c r="L538"/>
  <c r="K538"/>
  <c r="M537"/>
  <c r="L537"/>
  <c r="K537"/>
  <c r="M536"/>
  <c r="L536"/>
  <c r="K536"/>
  <c r="M535"/>
  <c r="L535"/>
  <c r="K535"/>
  <c r="M534"/>
  <c r="L534"/>
  <c r="K534"/>
  <c r="M533"/>
  <c r="L533"/>
  <c r="K533"/>
  <c r="M532"/>
  <c r="L532"/>
  <c r="K532"/>
  <c r="M531"/>
  <c r="L531"/>
  <c r="K531"/>
  <c r="M530"/>
  <c r="L530"/>
  <c r="K530"/>
  <c r="M529"/>
  <c r="L529"/>
  <c r="K529"/>
  <c r="M528"/>
  <c r="L528"/>
  <c r="K528"/>
  <c r="M527"/>
  <c r="L527"/>
  <c r="K527"/>
  <c r="M526"/>
  <c r="L526"/>
  <c r="K526"/>
  <c r="M525"/>
  <c r="L525"/>
  <c r="K525"/>
  <c r="M524"/>
  <c r="L524"/>
  <c r="K524"/>
  <c r="M523"/>
  <c r="L523"/>
  <c r="K523"/>
  <c r="M522"/>
  <c r="L522"/>
  <c r="K522"/>
  <c r="M521"/>
  <c r="L521"/>
  <c r="K521"/>
  <c r="M520"/>
  <c r="L520"/>
  <c r="K520"/>
  <c r="M519"/>
  <c r="L519"/>
  <c r="K519"/>
  <c r="M518"/>
  <c r="L518"/>
  <c r="K518"/>
  <c r="M517"/>
  <c r="L517"/>
  <c r="K517"/>
  <c r="M516"/>
  <c r="L516"/>
  <c r="K516"/>
  <c r="M515"/>
  <c r="L515"/>
  <c r="K515"/>
  <c r="M514"/>
  <c r="L514"/>
  <c r="K514"/>
  <c r="M513"/>
  <c r="L513"/>
  <c r="K513"/>
  <c r="M512"/>
  <c r="L512"/>
  <c r="K512"/>
  <c r="M511"/>
  <c r="L511"/>
  <c r="K511"/>
  <c r="M510"/>
  <c r="L510"/>
  <c r="K510"/>
  <c r="M509"/>
  <c r="L509"/>
  <c r="K509"/>
  <c r="M508"/>
  <c r="L508"/>
  <c r="K508"/>
  <c r="M507"/>
  <c r="L507"/>
  <c r="K507"/>
  <c r="M506"/>
  <c r="L506"/>
  <c r="K506"/>
  <c r="M505"/>
  <c r="L505"/>
  <c r="K505"/>
  <c r="M504"/>
  <c r="L504"/>
  <c r="K504"/>
  <c r="M503"/>
  <c r="L503"/>
  <c r="K503"/>
  <c r="M502"/>
  <c r="L502"/>
  <c r="K502"/>
  <c r="M501"/>
  <c r="L501"/>
  <c r="K501"/>
  <c r="M500"/>
  <c r="L500"/>
  <c r="K500"/>
  <c r="M499"/>
  <c r="L499"/>
  <c r="K499"/>
  <c r="M498"/>
  <c r="L498"/>
  <c r="K498"/>
  <c r="M497"/>
  <c r="L497"/>
  <c r="K497"/>
  <c r="M496"/>
  <c r="L496"/>
  <c r="K496"/>
  <c r="M495"/>
  <c r="L495"/>
  <c r="K495"/>
  <c r="M494"/>
  <c r="L494"/>
  <c r="K494"/>
  <c r="M493"/>
  <c r="L493"/>
  <c r="K493"/>
  <c r="M492"/>
  <c r="L492"/>
  <c r="K492"/>
  <c r="M491"/>
  <c r="L491"/>
  <c r="K491"/>
  <c r="M490"/>
  <c r="L490"/>
  <c r="K490"/>
  <c r="M489"/>
  <c r="L489"/>
  <c r="K489"/>
  <c r="M488"/>
  <c r="L488"/>
  <c r="K488"/>
  <c r="M487"/>
  <c r="L487"/>
  <c r="K487"/>
  <c r="M486"/>
  <c r="L486"/>
  <c r="K486"/>
  <c r="M485"/>
  <c r="L485"/>
  <c r="K485"/>
  <c r="M484"/>
  <c r="L484"/>
  <c r="K484"/>
  <c r="M483"/>
  <c r="L483"/>
  <c r="K483"/>
  <c r="M482"/>
  <c r="L482"/>
  <c r="K482"/>
  <c r="M481"/>
  <c r="L481"/>
  <c r="K481"/>
  <c r="M480"/>
  <c r="L480"/>
  <c r="K480"/>
  <c r="M479"/>
  <c r="L479"/>
  <c r="K479"/>
  <c r="M478"/>
  <c r="L478"/>
  <c r="K478"/>
  <c r="M477"/>
  <c r="L477"/>
  <c r="K477"/>
  <c r="M476"/>
  <c r="L476"/>
  <c r="K476"/>
  <c r="M475"/>
  <c r="L475"/>
  <c r="K475"/>
  <c r="M474"/>
  <c r="L474"/>
  <c r="K474"/>
  <c r="M473"/>
  <c r="L473"/>
  <c r="K473"/>
  <c r="M472"/>
  <c r="L472"/>
  <c r="K472"/>
  <c r="M471"/>
  <c r="L471"/>
  <c r="K471"/>
  <c r="M470"/>
  <c r="L470"/>
  <c r="K470"/>
  <c r="M469"/>
  <c r="L469"/>
  <c r="K469"/>
  <c r="M468"/>
  <c r="L468"/>
  <c r="K468"/>
  <c r="M467"/>
  <c r="L467"/>
  <c r="K467"/>
  <c r="M466"/>
  <c r="L466"/>
  <c r="K466"/>
  <c r="M465"/>
  <c r="L465"/>
  <c r="K465"/>
  <c r="M464"/>
  <c r="L464"/>
  <c r="K464"/>
  <c r="M463"/>
  <c r="L463"/>
  <c r="K463"/>
  <c r="M462"/>
  <c r="L462"/>
  <c r="K462"/>
  <c r="M461"/>
  <c r="L461"/>
  <c r="K461"/>
  <c r="M460"/>
  <c r="L460"/>
  <c r="K460"/>
  <c r="M459"/>
  <c r="L459"/>
  <c r="K459"/>
  <c r="M458"/>
  <c r="L458"/>
  <c r="K458"/>
  <c r="M457"/>
  <c r="L457"/>
  <c r="K457"/>
  <c r="M456"/>
  <c r="L456"/>
  <c r="K456"/>
  <c r="M455"/>
  <c r="L455"/>
  <c r="K455"/>
  <c r="M454"/>
  <c r="L454"/>
  <c r="K454"/>
  <c r="M453"/>
  <c r="L453"/>
  <c r="K453"/>
  <c r="M452"/>
  <c r="L452"/>
  <c r="K452"/>
  <c r="M451"/>
  <c r="L451"/>
  <c r="K451"/>
  <c r="M450"/>
  <c r="L450"/>
  <c r="K450"/>
  <c r="M449"/>
  <c r="L449"/>
  <c r="K449"/>
  <c r="M448"/>
  <c r="L448"/>
  <c r="K448"/>
  <c r="M447"/>
  <c r="L447"/>
  <c r="K447"/>
  <c r="M446"/>
  <c r="L446"/>
  <c r="K446"/>
  <c r="M445"/>
  <c r="L445"/>
  <c r="K445"/>
  <c r="M444"/>
  <c r="L444"/>
  <c r="K444"/>
  <c r="M443"/>
  <c r="L443"/>
  <c r="K443"/>
  <c r="M442"/>
  <c r="L442"/>
  <c r="K442"/>
  <c r="M441"/>
  <c r="L441"/>
  <c r="K441"/>
  <c r="M440"/>
  <c r="L440"/>
  <c r="K440"/>
  <c r="M439"/>
  <c r="L439"/>
  <c r="K439"/>
  <c r="M438"/>
  <c r="L438"/>
  <c r="K438"/>
  <c r="M437"/>
  <c r="L437"/>
  <c r="K437"/>
  <c r="M436"/>
  <c r="L436"/>
  <c r="K436"/>
  <c r="M435"/>
  <c r="L435"/>
  <c r="K435"/>
  <c r="M434"/>
  <c r="L434"/>
  <c r="K434"/>
  <c r="M433"/>
  <c r="L433"/>
  <c r="K433"/>
  <c r="M432"/>
  <c r="L432"/>
  <c r="K432"/>
  <c r="M431"/>
  <c r="L431"/>
  <c r="K431"/>
  <c r="M430"/>
  <c r="L430"/>
  <c r="K430"/>
  <c r="M429"/>
  <c r="L429"/>
  <c r="K429"/>
  <c r="M428"/>
  <c r="L428"/>
  <c r="K428"/>
  <c r="M427"/>
  <c r="L427"/>
  <c r="K427"/>
  <c r="M426"/>
  <c r="L426"/>
  <c r="K426"/>
  <c r="M425"/>
  <c r="L425"/>
  <c r="K425"/>
  <c r="M424"/>
  <c r="L424"/>
  <c r="K424"/>
  <c r="M423"/>
  <c r="L423"/>
  <c r="K423"/>
  <c r="M422"/>
  <c r="L422"/>
  <c r="K422"/>
  <c r="M421"/>
  <c r="L421"/>
  <c r="K421"/>
  <c r="M420"/>
  <c r="L420"/>
  <c r="K420"/>
  <c r="M419"/>
  <c r="L419"/>
  <c r="K419"/>
  <c r="M418"/>
  <c r="L418"/>
  <c r="K418"/>
  <c r="M417"/>
  <c r="L417"/>
  <c r="K417"/>
  <c r="M416"/>
  <c r="L416"/>
  <c r="K416"/>
  <c r="M415"/>
  <c r="L415"/>
  <c r="K415"/>
  <c r="M414"/>
  <c r="L414"/>
  <c r="K414"/>
  <c r="M413"/>
  <c r="L413"/>
  <c r="K413"/>
  <c r="M412"/>
  <c r="L412"/>
  <c r="K412"/>
  <c r="M411"/>
  <c r="L411"/>
  <c r="K411"/>
  <c r="M410"/>
  <c r="L410"/>
  <c r="K410"/>
  <c r="M409"/>
  <c r="L409"/>
  <c r="K409"/>
  <c r="M408"/>
  <c r="L408"/>
  <c r="K408"/>
  <c r="M407"/>
  <c r="L407"/>
  <c r="K407"/>
  <c r="M406"/>
  <c r="L406"/>
  <c r="K406"/>
  <c r="M405"/>
  <c r="L405"/>
  <c r="K405"/>
  <c r="M404"/>
  <c r="L404"/>
  <c r="K404"/>
  <c r="M403"/>
  <c r="L403"/>
  <c r="K403"/>
  <c r="M402"/>
  <c r="L402"/>
  <c r="K402"/>
  <c r="M401"/>
  <c r="L401"/>
  <c r="K401"/>
  <c r="M400"/>
  <c r="L400"/>
  <c r="K400"/>
  <c r="M399"/>
  <c r="L399"/>
  <c r="K399"/>
  <c r="M398"/>
  <c r="L398"/>
  <c r="K398"/>
  <c r="M397"/>
  <c r="L397"/>
  <c r="K397"/>
  <c r="M396"/>
  <c r="L396"/>
  <c r="K396"/>
  <c r="M395"/>
  <c r="L395"/>
  <c r="K395"/>
  <c r="M394"/>
  <c r="L394"/>
  <c r="K394"/>
  <c r="M393"/>
  <c r="L393"/>
  <c r="K393"/>
  <c r="M392"/>
  <c r="L392"/>
  <c r="K392"/>
  <c r="M391"/>
  <c r="L391"/>
  <c r="K391"/>
  <c r="M390"/>
  <c r="L390"/>
  <c r="K390"/>
  <c r="M389"/>
  <c r="L389"/>
  <c r="K389"/>
  <c r="M388"/>
  <c r="L388"/>
  <c r="K388"/>
  <c r="M387"/>
  <c r="L387"/>
  <c r="K387"/>
  <c r="M386"/>
  <c r="L386"/>
  <c r="K386"/>
  <c r="M385"/>
  <c r="L385"/>
  <c r="K385"/>
  <c r="M384"/>
  <c r="L384"/>
  <c r="K384"/>
  <c r="M383"/>
  <c r="L383"/>
  <c r="K383"/>
  <c r="M382"/>
  <c r="L382"/>
  <c r="K382"/>
  <c r="M381"/>
  <c r="L381"/>
  <c r="K381"/>
  <c r="M380"/>
  <c r="L380"/>
  <c r="K380"/>
  <c r="M379"/>
  <c r="L379"/>
  <c r="K379"/>
  <c r="M378"/>
  <c r="L378"/>
  <c r="K378"/>
  <c r="M377"/>
  <c r="L377"/>
  <c r="K377"/>
  <c r="M376"/>
  <c r="L376"/>
  <c r="K376"/>
  <c r="M375"/>
  <c r="L375"/>
  <c r="K375"/>
  <c r="M374"/>
  <c r="L374"/>
  <c r="K374"/>
  <c r="M373"/>
  <c r="L373"/>
  <c r="K373"/>
  <c r="M372"/>
  <c r="L372"/>
  <c r="K372"/>
  <c r="M371"/>
  <c r="L371"/>
  <c r="K371"/>
  <c r="M370"/>
  <c r="L370"/>
  <c r="K370"/>
  <c r="M369"/>
  <c r="L369"/>
  <c r="K369"/>
  <c r="M368"/>
  <c r="L368"/>
  <c r="K368"/>
  <c r="M367"/>
  <c r="L367"/>
  <c r="K367"/>
  <c r="M366"/>
  <c r="L366"/>
  <c r="K366"/>
  <c r="M365"/>
  <c r="L365"/>
  <c r="K365"/>
  <c r="M364"/>
  <c r="L364"/>
  <c r="K364"/>
  <c r="M363"/>
  <c r="L363"/>
  <c r="K363"/>
  <c r="M362"/>
  <c r="L362"/>
  <c r="K362"/>
  <c r="M361"/>
  <c r="L361"/>
  <c r="K361"/>
  <c r="M360"/>
  <c r="L360"/>
  <c r="K360"/>
  <c r="M359"/>
  <c r="L359"/>
  <c r="K359"/>
  <c r="M358"/>
  <c r="L358"/>
  <c r="K358"/>
  <c r="M357"/>
  <c r="L357"/>
  <c r="K357"/>
  <c r="M356"/>
  <c r="L356"/>
  <c r="K356"/>
  <c r="M355"/>
  <c r="L355"/>
  <c r="K355"/>
  <c r="M354"/>
  <c r="L354"/>
  <c r="K354"/>
  <c r="M353"/>
  <c r="L353"/>
  <c r="K353"/>
  <c r="M352"/>
  <c r="L352"/>
  <c r="K352"/>
  <c r="M351"/>
  <c r="L351"/>
  <c r="K351"/>
  <c r="M350"/>
  <c r="L350"/>
  <c r="K350"/>
  <c r="M349"/>
  <c r="L349"/>
  <c r="K349"/>
  <c r="M348"/>
  <c r="L348"/>
  <c r="K348"/>
  <c r="M347"/>
  <c r="L347"/>
  <c r="K347"/>
  <c r="M346"/>
  <c r="L346"/>
  <c r="K346"/>
  <c r="M345"/>
  <c r="L345"/>
  <c r="K345"/>
  <c r="M344"/>
  <c r="L344"/>
  <c r="K344"/>
  <c r="M343"/>
  <c r="L343"/>
  <c r="K343"/>
  <c r="M342"/>
  <c r="L342"/>
  <c r="K342"/>
  <c r="M341"/>
  <c r="L341"/>
  <c r="K341"/>
  <c r="M340"/>
  <c r="L340"/>
  <c r="K340"/>
  <c r="M339"/>
  <c r="L339"/>
  <c r="K339"/>
  <c r="M338"/>
  <c r="L338"/>
  <c r="K338"/>
  <c r="M337"/>
  <c r="L337"/>
  <c r="K337"/>
  <c r="M336"/>
  <c r="L336"/>
  <c r="K336"/>
  <c r="M335"/>
  <c r="L335"/>
  <c r="K335"/>
  <c r="M334"/>
  <c r="L334"/>
  <c r="K334"/>
  <c r="M333"/>
  <c r="L333"/>
  <c r="K333"/>
  <c r="M332"/>
  <c r="L332"/>
  <c r="K332"/>
  <c r="M331"/>
  <c r="L331"/>
  <c r="K331"/>
  <c r="M330"/>
  <c r="L330"/>
  <c r="K330"/>
  <c r="M329"/>
  <c r="L329"/>
  <c r="K329"/>
  <c r="M328"/>
  <c r="L328"/>
  <c r="K328"/>
  <c r="M327"/>
  <c r="L327"/>
  <c r="K327"/>
  <c r="M326"/>
  <c r="L326"/>
  <c r="K326"/>
  <c r="M325"/>
  <c r="L325"/>
  <c r="K325"/>
  <c r="M324"/>
  <c r="L324"/>
  <c r="K324"/>
  <c r="M323"/>
  <c r="L323"/>
  <c r="K323"/>
  <c r="M322"/>
  <c r="L322"/>
  <c r="K322"/>
  <c r="M321"/>
  <c r="L321"/>
  <c r="K321"/>
  <c r="M320"/>
  <c r="L320"/>
  <c r="K320"/>
  <c r="M319"/>
  <c r="L319"/>
  <c r="K319"/>
  <c r="M318"/>
  <c r="L318"/>
  <c r="K318"/>
  <c r="M317"/>
  <c r="L317"/>
  <c r="K317"/>
  <c r="M316"/>
  <c r="L316"/>
  <c r="K316"/>
  <c r="M315"/>
  <c r="L315"/>
  <c r="K315"/>
  <c r="M314"/>
  <c r="L314"/>
  <c r="K314"/>
  <c r="M313"/>
  <c r="L313"/>
  <c r="K313"/>
  <c r="M312"/>
  <c r="L312"/>
  <c r="K312"/>
  <c r="M311"/>
  <c r="L311"/>
  <c r="K311"/>
  <c r="M310"/>
  <c r="L310"/>
  <c r="K310"/>
  <c r="M309"/>
  <c r="L309"/>
  <c r="K309"/>
  <c r="M308"/>
  <c r="L308"/>
  <c r="K308"/>
  <c r="M307"/>
  <c r="L307"/>
  <c r="K307"/>
  <c r="M306"/>
  <c r="L306"/>
  <c r="K306"/>
  <c r="M305"/>
  <c r="L305"/>
  <c r="K305"/>
  <c r="M304"/>
  <c r="L304"/>
  <c r="K304"/>
  <c r="M303"/>
  <c r="L303"/>
  <c r="K303"/>
  <c r="M302"/>
  <c r="L302"/>
  <c r="K302"/>
  <c r="M301"/>
  <c r="L301"/>
  <c r="K301"/>
  <c r="M300"/>
  <c r="L300"/>
  <c r="K300"/>
  <c r="M299"/>
  <c r="L299"/>
  <c r="K299"/>
  <c r="M298"/>
  <c r="L298"/>
  <c r="K298"/>
  <c r="M297"/>
  <c r="L297"/>
  <c r="K297"/>
  <c r="M296"/>
  <c r="L296"/>
  <c r="K296"/>
  <c r="M295"/>
  <c r="L295"/>
  <c r="K295"/>
  <c r="M294"/>
  <c r="L294"/>
  <c r="K294"/>
  <c r="M293"/>
  <c r="L293"/>
  <c r="K293"/>
  <c r="M292"/>
  <c r="L292"/>
  <c r="K292"/>
  <c r="M291"/>
  <c r="L291"/>
  <c r="K291"/>
  <c r="M290"/>
  <c r="L290"/>
  <c r="K290"/>
  <c r="M289"/>
  <c r="L289"/>
  <c r="K289"/>
  <c r="M288"/>
  <c r="L288"/>
  <c r="K288"/>
  <c r="M287"/>
  <c r="L287"/>
  <c r="K287"/>
  <c r="M286"/>
  <c r="L286"/>
  <c r="K286"/>
  <c r="M285"/>
  <c r="L285"/>
  <c r="K285"/>
  <c r="M284"/>
  <c r="L284"/>
  <c r="K284"/>
  <c r="M283"/>
  <c r="L283"/>
  <c r="K283"/>
  <c r="M282"/>
  <c r="L282"/>
  <c r="K282"/>
  <c r="M281"/>
  <c r="L281"/>
  <c r="K281"/>
  <c r="M280"/>
  <c r="L280"/>
  <c r="K280"/>
  <c r="M279"/>
  <c r="L279"/>
  <c r="K279"/>
  <c r="M278"/>
  <c r="L278"/>
  <c r="K278"/>
  <c r="M277"/>
  <c r="L277"/>
  <c r="K277"/>
  <c r="M276"/>
  <c r="L276"/>
  <c r="K276"/>
  <c r="M275"/>
  <c r="L275"/>
  <c r="K275"/>
  <c r="M274"/>
  <c r="L274"/>
  <c r="K274"/>
  <c r="M273"/>
  <c r="L273"/>
  <c r="K273"/>
  <c r="M272"/>
  <c r="L272"/>
  <c r="K272"/>
  <c r="M271"/>
  <c r="L271"/>
  <c r="K271"/>
  <c r="M270"/>
  <c r="L270"/>
  <c r="K270"/>
  <c r="M269"/>
  <c r="L269"/>
  <c r="K269"/>
  <c r="M268"/>
  <c r="L268"/>
  <c r="K268"/>
  <c r="M267"/>
  <c r="L267"/>
  <c r="K267"/>
  <c r="M266"/>
  <c r="L266"/>
  <c r="K266"/>
  <c r="M265"/>
  <c r="L265"/>
  <c r="K265"/>
  <c r="M264"/>
  <c r="L264"/>
  <c r="K264"/>
  <c r="M263"/>
  <c r="L263"/>
  <c r="K263"/>
  <c r="M262"/>
  <c r="L262"/>
  <c r="K262"/>
  <c r="M261"/>
  <c r="L261"/>
  <c r="K261"/>
  <c r="M260"/>
  <c r="L260"/>
  <c r="K260"/>
  <c r="M259"/>
  <c r="L259"/>
  <c r="K259"/>
  <c r="M258"/>
  <c r="L258"/>
  <c r="K258"/>
  <c r="M257"/>
  <c r="L257"/>
  <c r="K257"/>
  <c r="M256"/>
  <c r="L256"/>
  <c r="K256"/>
  <c r="M255"/>
  <c r="L255"/>
  <c r="K255"/>
  <c r="M254"/>
  <c r="L254"/>
  <c r="K254"/>
  <c r="M253"/>
  <c r="L253"/>
  <c r="K253"/>
  <c r="M252"/>
  <c r="L252"/>
  <c r="K252"/>
  <c r="M251"/>
  <c r="L251"/>
  <c r="K251"/>
  <c r="M250"/>
  <c r="L250"/>
  <c r="K250"/>
  <c r="M249"/>
  <c r="L249"/>
  <c r="K249"/>
  <c r="M248"/>
  <c r="L248"/>
  <c r="K248"/>
  <c r="M247"/>
  <c r="L247"/>
  <c r="K247"/>
  <c r="M246"/>
  <c r="L246"/>
  <c r="K246"/>
  <c r="M245"/>
  <c r="L245"/>
  <c r="K245"/>
  <c r="M244"/>
  <c r="L244"/>
  <c r="K244"/>
  <c r="M243"/>
  <c r="L243"/>
  <c r="K243"/>
  <c r="M242"/>
  <c r="L242"/>
  <c r="K242"/>
  <c r="M241"/>
  <c r="L241"/>
  <c r="K241"/>
  <c r="M240"/>
  <c r="L240"/>
  <c r="K240"/>
  <c r="M239"/>
  <c r="L239"/>
  <c r="K239"/>
  <c r="M238"/>
  <c r="L238"/>
  <c r="K238"/>
  <c r="M237"/>
  <c r="L237"/>
  <c r="K237"/>
  <c r="M236"/>
  <c r="L236"/>
  <c r="K236"/>
  <c r="M235"/>
  <c r="L235"/>
  <c r="K235"/>
  <c r="M234"/>
  <c r="L234"/>
  <c r="K234"/>
  <c r="M233"/>
  <c r="L233"/>
  <c r="K233"/>
  <c r="M232"/>
  <c r="L232"/>
  <c r="K232"/>
  <c r="M231"/>
  <c r="L231"/>
  <c r="K231"/>
  <c r="M230"/>
  <c r="L230"/>
  <c r="K230"/>
  <c r="M229"/>
  <c r="L229"/>
  <c r="K229"/>
  <c r="M228"/>
  <c r="L228"/>
  <c r="K228"/>
  <c r="M227"/>
  <c r="L227"/>
  <c r="K227"/>
  <c r="M226"/>
  <c r="L226"/>
  <c r="K226"/>
  <c r="M225"/>
  <c r="L225"/>
  <c r="K225"/>
  <c r="M224"/>
  <c r="L224"/>
  <c r="K224"/>
  <c r="M223"/>
  <c r="L223"/>
  <c r="K223"/>
  <c r="M222"/>
  <c r="L222"/>
  <c r="K222"/>
  <c r="M221"/>
  <c r="L221"/>
  <c r="K221"/>
  <c r="M220"/>
  <c r="L220"/>
  <c r="K220"/>
  <c r="M219"/>
  <c r="L219"/>
  <c r="K219"/>
  <c r="M218"/>
  <c r="L218"/>
  <c r="K218"/>
  <c r="M217"/>
  <c r="L217"/>
  <c r="K217"/>
  <c r="M216"/>
  <c r="L216"/>
  <c r="K216"/>
  <c r="M215"/>
  <c r="L215"/>
  <c r="K215"/>
  <c r="M214"/>
  <c r="L214"/>
  <c r="K214"/>
  <c r="M213"/>
  <c r="L213"/>
  <c r="K213"/>
  <c r="M212"/>
  <c r="L212"/>
  <c r="K212"/>
  <c r="M211"/>
  <c r="L211"/>
  <c r="K211"/>
  <c r="M210"/>
  <c r="L210"/>
  <c r="K210"/>
  <c r="M209"/>
  <c r="L209"/>
  <c r="K209"/>
  <c r="M208"/>
  <c r="L208"/>
  <c r="K208"/>
  <c r="M207"/>
  <c r="L207"/>
  <c r="K207"/>
  <c r="M206"/>
  <c r="L206"/>
  <c r="K206"/>
  <c r="M205"/>
  <c r="L205"/>
  <c r="K205"/>
  <c r="M204"/>
  <c r="L204"/>
  <c r="K204"/>
  <c r="M203"/>
  <c r="L203"/>
  <c r="K203"/>
  <c r="M202"/>
  <c r="L202"/>
  <c r="K202"/>
  <c r="M201"/>
  <c r="L201"/>
  <c r="K201"/>
  <c r="M200"/>
  <c r="L200"/>
  <c r="K200"/>
  <c r="M199"/>
  <c r="L199"/>
  <c r="K199"/>
  <c r="M198"/>
  <c r="L198"/>
  <c r="K198"/>
  <c r="M197"/>
  <c r="L197"/>
  <c r="K197"/>
  <c r="M196"/>
  <c r="L196"/>
  <c r="K196"/>
  <c r="M195"/>
  <c r="L195"/>
  <c r="K195"/>
  <c r="M194"/>
  <c r="L194"/>
  <c r="K194"/>
  <c r="M193"/>
  <c r="L193"/>
  <c r="K193"/>
  <c r="M192"/>
  <c r="L192"/>
  <c r="K192"/>
  <c r="M191"/>
  <c r="L191"/>
  <c r="K191"/>
  <c r="M190"/>
  <c r="L190"/>
  <c r="K190"/>
  <c r="M189"/>
  <c r="L189"/>
  <c r="K189"/>
  <c r="M188"/>
  <c r="L188"/>
  <c r="K188"/>
  <c r="M187"/>
  <c r="L187"/>
  <c r="K187"/>
  <c r="M186"/>
  <c r="L186"/>
  <c r="K186"/>
  <c r="M185"/>
  <c r="L185"/>
  <c r="K185"/>
  <c r="M184"/>
  <c r="L184"/>
  <c r="K184"/>
  <c r="M183"/>
  <c r="L183"/>
  <c r="K183"/>
  <c r="M182"/>
  <c r="L182"/>
  <c r="K182"/>
  <c r="M181"/>
  <c r="L181"/>
  <c r="K181"/>
  <c r="M180"/>
  <c r="L180"/>
  <c r="K180"/>
  <c r="M179"/>
  <c r="L179"/>
  <c r="K179"/>
  <c r="M178"/>
  <c r="L178"/>
  <c r="K178"/>
  <c r="M177"/>
  <c r="L177"/>
  <c r="K177"/>
  <c r="M176"/>
  <c r="L176"/>
  <c r="K176"/>
  <c r="M175"/>
  <c r="L175"/>
  <c r="K175"/>
  <c r="M174"/>
  <c r="L174"/>
  <c r="K174"/>
  <c r="M173"/>
  <c r="L173"/>
  <c r="K173"/>
  <c r="M172"/>
  <c r="L172"/>
  <c r="K172"/>
  <c r="M171"/>
  <c r="L171"/>
  <c r="K171"/>
  <c r="M170"/>
  <c r="L170"/>
  <c r="K170"/>
  <c r="M169"/>
  <c r="L169"/>
  <c r="K169"/>
  <c r="M168"/>
  <c r="L168"/>
  <c r="K168"/>
  <c r="M167"/>
  <c r="L167"/>
  <c r="K167"/>
  <c r="M166"/>
  <c r="L166"/>
  <c r="K166"/>
  <c r="M165"/>
  <c r="L165"/>
  <c r="K165"/>
  <c r="M164"/>
  <c r="L164"/>
  <c r="K164"/>
  <c r="M163"/>
  <c r="L163"/>
  <c r="K163"/>
  <c r="M162"/>
  <c r="L162"/>
  <c r="K162"/>
  <c r="M161"/>
  <c r="L161"/>
  <c r="K161"/>
  <c r="M160"/>
  <c r="L160"/>
  <c r="K160"/>
  <c r="M159"/>
  <c r="L159"/>
  <c r="K159"/>
  <c r="M158"/>
  <c r="L158"/>
  <c r="K158"/>
  <c r="M157"/>
  <c r="L157"/>
  <c r="K157"/>
  <c r="M156"/>
  <c r="L156"/>
  <c r="K156"/>
  <c r="M155"/>
  <c r="L155"/>
  <c r="K155"/>
  <c r="M154"/>
  <c r="L154"/>
  <c r="K154"/>
  <c r="M153"/>
  <c r="L153"/>
  <c r="K153"/>
  <c r="M152"/>
  <c r="L152"/>
  <c r="K152"/>
  <c r="M151"/>
  <c r="L151"/>
  <c r="K151"/>
  <c r="M150"/>
  <c r="L150"/>
  <c r="K150"/>
  <c r="M149"/>
  <c r="L149"/>
  <c r="K149"/>
  <c r="M148"/>
  <c r="L148"/>
  <c r="K148"/>
  <c r="M147"/>
  <c r="L147"/>
  <c r="K147"/>
  <c r="M146"/>
  <c r="L146"/>
  <c r="K146"/>
  <c r="M145"/>
  <c r="L145"/>
  <c r="K145"/>
  <c r="M144"/>
  <c r="L144"/>
  <c r="K144"/>
  <c r="M143"/>
  <c r="L143"/>
  <c r="K143"/>
  <c r="M142"/>
  <c r="L142"/>
  <c r="K142"/>
  <c r="M141"/>
  <c r="L141"/>
  <c r="K141"/>
  <c r="M140"/>
  <c r="L140"/>
  <c r="K140"/>
  <c r="M139"/>
  <c r="L139"/>
  <c r="K139"/>
  <c r="M138"/>
  <c r="L138"/>
  <c r="K138"/>
  <c r="M137"/>
  <c r="L137"/>
  <c r="K137"/>
  <c r="M136"/>
  <c r="L136"/>
  <c r="K136"/>
  <c r="M135"/>
  <c r="L135"/>
  <c r="K135"/>
  <c r="M134"/>
  <c r="L134"/>
  <c r="K134"/>
  <c r="M133"/>
  <c r="L133"/>
  <c r="K133"/>
  <c r="M132"/>
  <c r="L132"/>
  <c r="K132"/>
  <c r="M131"/>
  <c r="L131"/>
  <c r="K131"/>
  <c r="M130"/>
  <c r="L130"/>
  <c r="K130"/>
  <c r="M129"/>
  <c r="L129"/>
  <c r="K129"/>
  <c r="M128"/>
  <c r="L128"/>
  <c r="K128"/>
  <c r="M127"/>
  <c r="L127"/>
  <c r="K127"/>
  <c r="M126"/>
  <c r="L126"/>
  <c r="K126"/>
  <c r="M125"/>
  <c r="L125"/>
  <c r="K125"/>
  <c r="M124"/>
  <c r="L124"/>
  <c r="K124"/>
  <c r="M123"/>
  <c r="L123"/>
  <c r="K123"/>
  <c r="M122"/>
  <c r="L122"/>
  <c r="K122"/>
  <c r="M121"/>
  <c r="L121"/>
  <c r="K121"/>
  <c r="M120"/>
  <c r="L120"/>
  <c r="K120"/>
  <c r="M119"/>
  <c r="L119"/>
  <c r="K119"/>
  <c r="M118"/>
  <c r="L118"/>
  <c r="K118"/>
  <c r="M117"/>
  <c r="L117"/>
  <c r="K117"/>
  <c r="M116"/>
  <c r="L116"/>
  <c r="K116"/>
  <c r="M115"/>
  <c r="L115"/>
  <c r="K115"/>
  <c r="M114"/>
  <c r="L114"/>
  <c r="K114"/>
  <c r="M113"/>
  <c r="L113"/>
  <c r="K113"/>
  <c r="M112"/>
  <c r="L112"/>
  <c r="K112"/>
  <c r="M111"/>
  <c r="L111"/>
  <c r="K111"/>
  <c r="M110"/>
  <c r="L110"/>
  <c r="K110"/>
  <c r="M109"/>
  <c r="L109"/>
  <c r="K109"/>
  <c r="M108"/>
  <c r="L108"/>
  <c r="K108"/>
  <c r="M107"/>
  <c r="L107"/>
  <c r="K107"/>
  <c r="M106"/>
  <c r="L106"/>
  <c r="K106"/>
  <c r="M105"/>
  <c r="L105"/>
  <c r="K105"/>
  <c r="M104"/>
  <c r="L104"/>
  <c r="K104"/>
  <c r="M103"/>
  <c r="L103"/>
  <c r="K103"/>
  <c r="M102"/>
  <c r="L102"/>
  <c r="K102"/>
  <c r="M101"/>
  <c r="L101"/>
  <c r="K101"/>
  <c r="M100"/>
  <c r="L100"/>
  <c r="K100"/>
  <c r="M99"/>
  <c r="L99"/>
  <c r="K99"/>
  <c r="M98"/>
  <c r="L98"/>
  <c r="K98"/>
  <c r="M97"/>
  <c r="L97"/>
  <c r="K97"/>
  <c r="M96"/>
  <c r="L96"/>
  <c r="K96"/>
  <c r="M95"/>
  <c r="L95"/>
  <c r="K95"/>
  <c r="M94"/>
  <c r="L94"/>
  <c r="K94"/>
  <c r="M93"/>
  <c r="L93"/>
  <c r="K93"/>
  <c r="M92"/>
  <c r="L92"/>
  <c r="K92"/>
  <c r="M91"/>
  <c r="L91"/>
  <c r="K91"/>
  <c r="M90"/>
  <c r="L90"/>
  <c r="K90"/>
  <c r="M89"/>
  <c r="L89"/>
  <c r="K89"/>
  <c r="M88"/>
  <c r="L88"/>
  <c r="K88"/>
  <c r="M87"/>
  <c r="L87"/>
  <c r="K87"/>
  <c r="M86"/>
  <c r="L86"/>
  <c r="K86"/>
  <c r="M85"/>
  <c r="L85"/>
  <c r="K85"/>
  <c r="M84"/>
  <c r="L84"/>
  <c r="K84"/>
  <c r="M83"/>
  <c r="L83"/>
  <c r="K83"/>
  <c r="M82"/>
  <c r="L82"/>
  <c r="K82"/>
  <c r="M81"/>
  <c r="L81"/>
  <c r="K81"/>
  <c r="M80"/>
  <c r="L80"/>
  <c r="K80"/>
  <c r="M79"/>
  <c r="L79"/>
  <c r="K79"/>
  <c r="M78"/>
  <c r="L78"/>
  <c r="K78"/>
  <c r="M77"/>
  <c r="L77"/>
  <c r="K77"/>
  <c r="M76"/>
  <c r="L76"/>
  <c r="K76"/>
  <c r="M75"/>
  <c r="L75"/>
  <c r="K75"/>
  <c r="M74"/>
  <c r="L74"/>
  <c r="K74"/>
  <c r="M73"/>
  <c r="L73"/>
  <c r="K73"/>
  <c r="M72"/>
  <c r="L72"/>
  <c r="K72"/>
  <c r="M71"/>
  <c r="L71"/>
  <c r="K71"/>
  <c r="M70"/>
  <c r="L70"/>
  <c r="K70"/>
  <c r="M69"/>
  <c r="L69"/>
  <c r="K69"/>
  <c r="M68"/>
  <c r="L68"/>
  <c r="K68"/>
  <c r="M67"/>
  <c r="L67"/>
  <c r="K67"/>
  <c r="M66"/>
  <c r="L66"/>
  <c r="K66"/>
  <c r="M65"/>
  <c r="L65"/>
  <c r="K65"/>
  <c r="M64"/>
  <c r="L64"/>
  <c r="K64"/>
  <c r="M63"/>
  <c r="L63"/>
  <c r="K63"/>
  <c r="M62"/>
  <c r="L62"/>
  <c r="K62"/>
  <c r="M61"/>
  <c r="L61"/>
  <c r="K61"/>
  <c r="M60"/>
  <c r="L60"/>
  <c r="K60"/>
  <c r="M59"/>
  <c r="L59"/>
  <c r="K59"/>
  <c r="M58"/>
  <c r="L58"/>
  <c r="K58"/>
  <c r="M57"/>
  <c r="L57"/>
  <c r="K57"/>
  <c r="M56"/>
  <c r="L56"/>
  <c r="K56"/>
  <c r="M55"/>
  <c r="L55"/>
  <c r="K55"/>
  <c r="M54"/>
  <c r="L54"/>
  <c r="K54"/>
  <c r="M53"/>
  <c r="L53"/>
  <c r="K53"/>
  <c r="M52"/>
  <c r="L52"/>
  <c r="K52"/>
  <c r="M51"/>
  <c r="L51"/>
  <c r="K51"/>
  <c r="M50"/>
  <c r="L50"/>
  <c r="K50"/>
  <c r="M49"/>
  <c r="L49"/>
  <c r="K49"/>
  <c r="M48"/>
  <c r="L48"/>
  <c r="K48"/>
  <c r="M47"/>
  <c r="L47"/>
  <c r="K47"/>
  <c r="M46"/>
  <c r="L46"/>
  <c r="K46"/>
  <c r="M45"/>
  <c r="L45"/>
  <c r="K45"/>
  <c r="M44"/>
  <c r="L44"/>
  <c r="K44"/>
  <c r="M43"/>
  <c r="L43"/>
  <c r="K43"/>
  <c r="M42"/>
  <c r="L42"/>
  <c r="K42"/>
  <c r="M41"/>
  <c r="L41"/>
  <c r="K41"/>
  <c r="M40"/>
  <c r="L40"/>
  <c r="K40"/>
  <c r="M39"/>
  <c r="L39"/>
  <c r="K39"/>
  <c r="M38"/>
  <c r="L38"/>
  <c r="K38"/>
  <c r="M37"/>
  <c r="L37"/>
  <c r="K37"/>
  <c r="M36"/>
  <c r="L36"/>
  <c r="K36"/>
  <c r="M35"/>
  <c r="L35"/>
  <c r="K35"/>
  <c r="M34"/>
  <c r="L34"/>
  <c r="K34"/>
  <c r="M33"/>
  <c r="L33"/>
  <c r="K33"/>
  <c r="M32"/>
  <c r="L32"/>
  <c r="K32"/>
  <c r="M31"/>
  <c r="L31"/>
  <c r="K31"/>
  <c r="M30"/>
  <c r="L30"/>
  <c r="K30"/>
  <c r="M29"/>
  <c r="L29"/>
  <c r="K29"/>
  <c r="M28"/>
  <c r="L28"/>
  <c r="K28"/>
  <c r="M27"/>
  <c r="L27"/>
  <c r="K27"/>
  <c r="M26"/>
  <c r="L26"/>
  <c r="K26"/>
  <c r="M25"/>
  <c r="L25"/>
  <c r="K25"/>
  <c r="M24"/>
  <c r="L24"/>
  <c r="K24"/>
  <c r="M23"/>
  <c r="L23"/>
  <c r="K23"/>
  <c r="M22"/>
  <c r="L22"/>
  <c r="K22"/>
  <c r="M21"/>
  <c r="L21"/>
  <c r="K21"/>
  <c r="M20"/>
  <c r="L20"/>
  <c r="K20"/>
  <c r="M19"/>
  <c r="L19"/>
  <c r="K19"/>
  <c r="M18"/>
  <c r="L18"/>
  <c r="K18"/>
  <c r="M17"/>
  <c r="L17"/>
  <c r="K17"/>
  <c r="M16"/>
  <c r="L16"/>
  <c r="K16"/>
  <c r="M15"/>
  <c r="L15"/>
  <c r="K15"/>
  <c r="M14"/>
  <c r="L14"/>
  <c r="K14"/>
  <c r="M13"/>
  <c r="L13"/>
  <c r="K13"/>
  <c r="M12"/>
  <c r="L12"/>
  <c r="K12"/>
  <c r="M11"/>
  <c r="L11"/>
  <c r="K11"/>
  <c r="M10"/>
  <c r="L10"/>
  <c r="K10"/>
  <c r="M9"/>
  <c r="L9"/>
  <c r="K9"/>
  <c r="M8"/>
  <c r="L8"/>
  <c r="K8"/>
  <c r="M7"/>
  <c r="L7"/>
  <c r="K7"/>
  <c r="M6"/>
  <c r="L6"/>
  <c r="K6"/>
  <c r="M5"/>
  <c r="L5"/>
  <c r="K5"/>
  <c r="M4"/>
  <c r="L4"/>
  <c r="K4"/>
  <c r="M3"/>
  <c r="L3"/>
  <c r="K3"/>
  <c r="M2"/>
  <c r="L2"/>
  <c r="K2"/>
  <c r="BZ59" i="27" l="1"/>
  <c r="BY59"/>
  <c r="BX59"/>
  <c r="BZ58"/>
  <c r="BY58"/>
  <c r="BX58"/>
  <c r="B27" l="1"/>
  <c r="C27"/>
  <c r="BY120"/>
  <c r="BX107"/>
  <c r="BX100"/>
  <c r="BX99" l="1"/>
  <c r="BX67"/>
  <c r="BX88"/>
  <c r="BY98"/>
  <c r="BY66"/>
  <c r="BX114"/>
  <c r="BX63"/>
  <c r="BY93"/>
  <c r="BX72"/>
  <c r="BX93"/>
  <c r="BX61"/>
  <c r="BX74"/>
  <c r="BY92"/>
  <c r="BY60"/>
  <c r="BY97"/>
  <c r="BY65"/>
  <c r="BX66"/>
  <c r="BY94"/>
  <c r="BY62"/>
  <c r="BY71"/>
  <c r="BY107"/>
  <c r="BZ107" s="1"/>
  <c r="BY101"/>
  <c r="BX68"/>
  <c r="BY67"/>
  <c r="BX91"/>
  <c r="BX104"/>
  <c r="BY122"/>
  <c r="BY90"/>
  <c r="BX106"/>
  <c r="BX119"/>
  <c r="BX87"/>
  <c r="BX70"/>
  <c r="BX92"/>
  <c r="BX60"/>
  <c r="BX121"/>
  <c r="BX89"/>
  <c r="BX62"/>
  <c r="BY85"/>
  <c r="BY79"/>
  <c r="BX95"/>
  <c r="BX65"/>
  <c r="BY64"/>
  <c r="BY88"/>
  <c r="BX80"/>
  <c r="BX117"/>
  <c r="BX85"/>
  <c r="BX98"/>
  <c r="BY116"/>
  <c r="BY84"/>
  <c r="BY121"/>
  <c r="BY89"/>
  <c r="BX118"/>
  <c r="BY118"/>
  <c r="BY86"/>
  <c r="BX64"/>
  <c r="BY111"/>
  <c r="BY63"/>
  <c r="BX78"/>
  <c r="BY96"/>
  <c r="BX115"/>
  <c r="BX83"/>
  <c r="BX120"/>
  <c r="BZ120" s="1"/>
  <c r="BY114"/>
  <c r="BY82"/>
  <c r="BX90"/>
  <c r="BX111"/>
  <c r="BX79"/>
  <c r="BX116"/>
  <c r="BX84"/>
  <c r="BX110"/>
  <c r="BX113"/>
  <c r="BX81"/>
  <c r="BY123"/>
  <c r="BY91"/>
  <c r="BY99"/>
  <c r="BZ99" s="1"/>
  <c r="BX97"/>
  <c r="BY112"/>
  <c r="BY80"/>
  <c r="BY117"/>
  <c r="BX109"/>
  <c r="BX77"/>
  <c r="BX82"/>
  <c r="BY108"/>
  <c r="BY76"/>
  <c r="BY113"/>
  <c r="BY81"/>
  <c r="BX102"/>
  <c r="BY110"/>
  <c r="BY78"/>
  <c r="BY95"/>
  <c r="BY69"/>
  <c r="BY103"/>
  <c r="BY77"/>
  <c r="BX36"/>
  <c r="BX40"/>
  <c r="BX44"/>
  <c r="BX48"/>
  <c r="BX51"/>
  <c r="BY47"/>
  <c r="BY36"/>
  <c r="BY40"/>
  <c r="BY44"/>
  <c r="BY48"/>
  <c r="BY51"/>
  <c r="BX37"/>
  <c r="BX41"/>
  <c r="BX45"/>
  <c r="BX49"/>
  <c r="BX43"/>
  <c r="BY37"/>
  <c r="BY41"/>
  <c r="BY45"/>
  <c r="BY49"/>
  <c r="BX47"/>
  <c r="BX38"/>
  <c r="BX42"/>
  <c r="BX46"/>
  <c r="BX50"/>
  <c r="BY43"/>
  <c r="BY38"/>
  <c r="BY42"/>
  <c r="BY46"/>
  <c r="BY50"/>
  <c r="BX39"/>
  <c r="BY39"/>
  <c r="BX75"/>
  <c r="BX112"/>
  <c r="BY106"/>
  <c r="BY74"/>
  <c r="BX122"/>
  <c r="BZ122" s="1"/>
  <c r="BX103"/>
  <c r="BX71"/>
  <c r="BZ71" s="1"/>
  <c r="BX108"/>
  <c r="BX76"/>
  <c r="BX94"/>
  <c r="BZ94" s="1"/>
  <c r="BX105"/>
  <c r="BX73"/>
  <c r="BY75"/>
  <c r="BY109"/>
  <c r="BY83"/>
  <c r="BX123"/>
  <c r="BY104"/>
  <c r="BZ104" s="1"/>
  <c r="BY72"/>
  <c r="BZ72" s="1"/>
  <c r="BX96"/>
  <c r="BZ96" s="1"/>
  <c r="BX101"/>
  <c r="BX69"/>
  <c r="BY119"/>
  <c r="BY100"/>
  <c r="BZ100" s="1"/>
  <c r="BY68"/>
  <c r="BY105"/>
  <c r="BY73"/>
  <c r="BX86"/>
  <c r="BY102"/>
  <c r="BY70"/>
  <c r="BY115"/>
  <c r="BY87"/>
  <c r="BY61"/>
  <c r="BZ62"/>
  <c r="BZ84"/>
  <c r="D27"/>
  <c r="BZ88"/>
  <c r="BZ66"/>
  <c r="BZ92"/>
  <c r="BZ121"/>
  <c r="S657" i="26"/>
  <c r="R657"/>
  <c r="BX55" i="30" l="1"/>
  <c r="BZ89" i="27"/>
  <c r="BZ90"/>
  <c r="BW55" i="30"/>
  <c r="BZ98" i="27"/>
  <c r="BZ74"/>
  <c r="BZ108"/>
  <c r="BZ64"/>
  <c r="BZ116"/>
  <c r="BZ67"/>
  <c r="BZ80"/>
  <c r="BZ76"/>
  <c r="BZ97"/>
  <c r="BZ103"/>
  <c r="BZ68"/>
  <c r="BZ79"/>
  <c r="BZ82"/>
  <c r="BZ60"/>
  <c r="BZ69"/>
  <c r="BZ86"/>
  <c r="BZ105"/>
  <c r="BZ106"/>
  <c r="BZ81"/>
  <c r="BZ65"/>
  <c r="BZ101"/>
  <c r="BZ73"/>
  <c r="BZ112"/>
  <c r="BZ117"/>
  <c r="BZ114"/>
  <c r="BZ119"/>
  <c r="BZ113"/>
  <c r="BZ111"/>
  <c r="BZ85"/>
  <c r="BZ39"/>
  <c r="BZ118"/>
  <c r="BZ45"/>
  <c r="BY124"/>
  <c r="BZ102"/>
  <c r="BZ93"/>
  <c r="BZ47"/>
  <c r="BZ41"/>
  <c r="BZ51"/>
  <c r="BZ78"/>
  <c r="BZ61"/>
  <c r="BZ37"/>
  <c r="BZ48"/>
  <c r="BZ77"/>
  <c r="BZ123"/>
  <c r="BZ38"/>
  <c r="BZ44"/>
  <c r="BZ109"/>
  <c r="BZ95"/>
  <c r="BZ91"/>
  <c r="BZ40"/>
  <c r="BZ70"/>
  <c r="BX124"/>
  <c r="BZ75"/>
  <c r="BZ50"/>
  <c r="BZ36"/>
  <c r="BX52"/>
  <c r="BZ110"/>
  <c r="BZ87"/>
  <c r="BZ63"/>
  <c r="BZ46"/>
  <c r="BZ43"/>
  <c r="BZ83"/>
  <c r="BZ42"/>
  <c r="BZ49"/>
  <c r="BY52"/>
  <c r="BZ115"/>
  <c r="BZ53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H58"/>
  <c r="AI58"/>
  <c r="AJ58"/>
  <c r="AK58"/>
  <c r="AL58"/>
  <c r="AM58"/>
  <c r="AN58"/>
  <c r="AO58"/>
  <c r="AP58"/>
  <c r="AQ58"/>
  <c r="AR58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N58"/>
  <c r="BO58"/>
  <c r="BP58"/>
  <c r="BQ58"/>
  <c r="BR58"/>
  <c r="BS58"/>
  <c r="BT58"/>
  <c r="BU58"/>
  <c r="BV58"/>
  <c r="BW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BW59"/>
  <c r="B59"/>
  <c r="B58"/>
  <c r="BW46" i="30" l="1"/>
  <c r="C27"/>
  <c r="BW32"/>
  <c r="BW35"/>
  <c r="BW43"/>
  <c r="BW49"/>
  <c r="BW44"/>
  <c r="BW31"/>
  <c r="BW34"/>
  <c r="BW36"/>
  <c r="BW42"/>
  <c r="BW53"/>
  <c r="BW33"/>
  <c r="BW38"/>
  <c r="BW47"/>
  <c r="BW37"/>
  <c r="BW48"/>
  <c r="BY55"/>
  <c r="BW50"/>
  <c r="BW39"/>
  <c r="BW51"/>
  <c r="BW52"/>
  <c r="BW41"/>
  <c r="BW40"/>
  <c r="BW45"/>
  <c r="BW54"/>
  <c r="D27"/>
  <c r="BX31"/>
  <c r="BX35"/>
  <c r="BX40"/>
  <c r="BX38"/>
  <c r="BX46"/>
  <c r="BX34"/>
  <c r="BX41"/>
  <c r="BX50"/>
  <c r="BX51"/>
  <c r="BX54"/>
  <c r="BX36"/>
  <c r="BX52"/>
  <c r="BX53"/>
  <c r="BX44"/>
  <c r="BX47"/>
  <c r="BX39"/>
  <c r="BX32"/>
  <c r="BX48"/>
  <c r="BX42"/>
  <c r="BX33"/>
  <c r="BX45"/>
  <c r="BX49"/>
  <c r="BX37"/>
  <c r="BX43"/>
  <c r="BY125" i="27"/>
  <c r="BZ124"/>
  <c r="BZ52"/>
  <c r="BX125"/>
  <c r="BY45" i="30" l="1"/>
  <c r="BY51"/>
  <c r="BY41"/>
  <c r="BY47"/>
  <c r="BY42"/>
  <c r="BY44"/>
  <c r="BY32"/>
  <c r="BY54"/>
  <c r="BY49"/>
  <c r="BY46"/>
  <c r="BY50"/>
  <c r="BY52"/>
  <c r="BY38"/>
  <c r="BY36"/>
  <c r="E27"/>
  <c r="BY48"/>
  <c r="BY33"/>
  <c r="BY34"/>
  <c r="BY43"/>
  <c r="BY40"/>
  <c r="BY39"/>
  <c r="BY37"/>
  <c r="BY53"/>
  <c r="BY31"/>
  <c r="BY35"/>
  <c r="BZ125" i="27"/>
  <c r="BZ54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D4" l="1"/>
  <c r="C28"/>
  <c r="B28"/>
  <c r="D20"/>
  <c r="D12"/>
  <c r="D19"/>
  <c r="D11"/>
  <c r="D26"/>
  <c r="D13"/>
  <c r="D5"/>
  <c r="D8"/>
  <c r="D16"/>
  <c r="D25"/>
  <c r="D9"/>
  <c r="D22"/>
  <c r="D14"/>
  <c r="D6"/>
  <c r="D23"/>
  <c r="D17"/>
  <c r="D24"/>
  <c r="D18"/>
  <c r="D10"/>
  <c r="D21"/>
  <c r="D15"/>
  <c r="D7"/>
  <c r="D36" l="1"/>
  <c r="D43"/>
  <c r="D51"/>
  <c r="E44"/>
  <c r="E36"/>
  <c r="E38"/>
  <c r="E46"/>
  <c r="E39"/>
  <c r="H36"/>
  <c r="D44"/>
  <c r="E37"/>
  <c r="E45"/>
  <c r="D45"/>
  <c r="D46"/>
  <c r="E47"/>
  <c r="D41"/>
  <c r="D49"/>
  <c r="E42"/>
  <c r="E50"/>
  <c r="D37"/>
  <c r="D50"/>
  <c r="E51"/>
  <c r="D38"/>
  <c r="D42"/>
  <c r="E43"/>
  <c r="D39"/>
  <c r="D47"/>
  <c r="E40"/>
  <c r="E48"/>
  <c r="D40"/>
  <c r="D48"/>
  <c r="E41"/>
  <c r="E49"/>
  <c r="D28"/>
  <c r="F53" s="1"/>
  <c r="BH53"/>
  <c r="BK53"/>
  <c r="AD53"/>
  <c r="BW53"/>
  <c r="AA53"/>
  <c r="X53"/>
  <c r="BB53"/>
  <c r="AP53"/>
  <c r="AY53"/>
  <c r="BT53"/>
  <c r="I53"/>
  <c r="AM53"/>
  <c r="BQ53"/>
  <c r="AS53"/>
  <c r="AG53"/>
  <c r="AV53"/>
  <c r="U53"/>
  <c r="BE53"/>
  <c r="BN53"/>
  <c r="L53"/>
  <c r="R53"/>
  <c r="O53"/>
  <c r="AJ53"/>
  <c r="K37"/>
  <c r="K39"/>
  <c r="K41"/>
  <c r="K43"/>
  <c r="K45"/>
  <c r="J37"/>
  <c r="J41"/>
  <c r="J45"/>
  <c r="K46"/>
  <c r="J47"/>
  <c r="J40"/>
  <c r="J44"/>
  <c r="K47"/>
  <c r="K40"/>
  <c r="K44"/>
  <c r="K48"/>
  <c r="K38"/>
  <c r="K42"/>
  <c r="J49"/>
  <c r="J51"/>
  <c r="J46"/>
  <c r="J36"/>
  <c r="J50"/>
  <c r="K36"/>
  <c r="J38"/>
  <c r="L38" s="1"/>
  <c r="J39"/>
  <c r="L39" s="1"/>
  <c r="K49"/>
  <c r="J42"/>
  <c r="J43"/>
  <c r="J48"/>
  <c r="K50"/>
  <c r="K51"/>
  <c r="BA38"/>
  <c r="BA40"/>
  <c r="BA42"/>
  <c r="BA44"/>
  <c r="AZ46"/>
  <c r="AZ40"/>
  <c r="AZ44"/>
  <c r="AZ39"/>
  <c r="AZ43"/>
  <c r="AZ36"/>
  <c r="BA39"/>
  <c r="BA43"/>
  <c r="BA46"/>
  <c r="BA47"/>
  <c r="BA49"/>
  <c r="BA37"/>
  <c r="BA41"/>
  <c r="BA45"/>
  <c r="AZ48"/>
  <c r="AZ50"/>
  <c r="AZ37"/>
  <c r="AZ38"/>
  <c r="AZ49"/>
  <c r="BB49" s="1"/>
  <c r="BA36"/>
  <c r="AZ41"/>
  <c r="BB41" s="1"/>
  <c r="AZ42"/>
  <c r="BA50"/>
  <c r="AZ51"/>
  <c r="AZ45"/>
  <c r="BA51"/>
  <c r="BA48"/>
  <c r="AZ47"/>
  <c r="AQ106"/>
  <c r="AR110"/>
  <c r="AR117"/>
  <c r="AR120"/>
  <c r="AR121"/>
  <c r="AQ115"/>
  <c r="AR116"/>
  <c r="AQ109"/>
  <c r="AR122"/>
  <c r="AQ60"/>
  <c r="AQ97"/>
  <c r="AQ108"/>
  <c r="AQ110"/>
  <c r="AR61"/>
  <c r="AR74"/>
  <c r="AR85"/>
  <c r="AR90"/>
  <c r="AR91"/>
  <c r="AQ122"/>
  <c r="AQ121"/>
  <c r="AQ76"/>
  <c r="AQ64"/>
  <c r="AQ90"/>
  <c r="AQ99"/>
  <c r="AQ85"/>
  <c r="AR66"/>
  <c r="AR75"/>
  <c r="AR86"/>
  <c r="AR94"/>
  <c r="AR118"/>
  <c r="AR88"/>
  <c r="AQ79"/>
  <c r="AQ67"/>
  <c r="AQ92"/>
  <c r="AQ101"/>
  <c r="AQ86"/>
  <c r="AS86" s="1"/>
  <c r="AR69"/>
  <c r="AR77"/>
  <c r="AR93"/>
  <c r="AR95"/>
  <c r="AR71"/>
  <c r="AR78"/>
  <c r="AR83"/>
  <c r="AR99"/>
  <c r="AR67"/>
  <c r="AR72"/>
  <c r="AR82"/>
  <c r="AR96"/>
  <c r="AR100"/>
  <c r="AR64"/>
  <c r="AR68"/>
  <c r="AR79"/>
  <c r="AR87"/>
  <c r="AR73"/>
  <c r="AR112"/>
  <c r="AR63"/>
  <c r="AR101"/>
  <c r="AQ120"/>
  <c r="AQ117"/>
  <c r="AS117" s="1"/>
  <c r="AR76"/>
  <c r="AR84"/>
  <c r="AR65"/>
  <c r="AR111"/>
  <c r="AQ83"/>
  <c r="AQ78"/>
  <c r="AQ94"/>
  <c r="AQ93"/>
  <c r="AR62"/>
  <c r="AR60"/>
  <c r="AR70"/>
  <c r="AR89"/>
  <c r="AQ62"/>
  <c r="AQ80"/>
  <c r="AQ77"/>
  <c r="AQ69"/>
  <c r="AQ116"/>
  <c r="AQ66"/>
  <c r="AQ73"/>
  <c r="AS73" s="1"/>
  <c r="AQ96"/>
  <c r="AR123"/>
  <c r="AQ102"/>
  <c r="AR103"/>
  <c r="AQ61"/>
  <c r="AQ81"/>
  <c r="AQ103"/>
  <c r="AR114"/>
  <c r="AR92"/>
  <c r="AQ70"/>
  <c r="AQ87"/>
  <c r="AQ95"/>
  <c r="AR113"/>
  <c r="AQ111"/>
  <c r="AQ68"/>
  <c r="AQ88"/>
  <c r="AQ100"/>
  <c r="AQ112"/>
  <c r="AQ105"/>
  <c r="AR80"/>
  <c r="AR119"/>
  <c r="AR105"/>
  <c r="AR102"/>
  <c r="AR104"/>
  <c r="AQ72"/>
  <c r="AQ75"/>
  <c r="AS75" s="1"/>
  <c r="AQ98"/>
  <c r="AQ65"/>
  <c r="AQ74"/>
  <c r="AQ91"/>
  <c r="AQ118"/>
  <c r="AQ71"/>
  <c r="AR81"/>
  <c r="AQ89"/>
  <c r="AQ84"/>
  <c r="AR115"/>
  <c r="AQ104"/>
  <c r="AQ82"/>
  <c r="AR107"/>
  <c r="AQ63"/>
  <c r="AR98"/>
  <c r="AQ107"/>
  <c r="AQ119"/>
  <c r="AQ123"/>
  <c r="AR97"/>
  <c r="AS97" s="1"/>
  <c r="AQ113"/>
  <c r="AR108"/>
  <c r="AR109"/>
  <c r="AR106"/>
  <c r="AS106" s="1"/>
  <c r="AQ114"/>
  <c r="BU37"/>
  <c r="BU39"/>
  <c r="BU41"/>
  <c r="BU43"/>
  <c r="BV37"/>
  <c r="BV39"/>
  <c r="BV41"/>
  <c r="BV43"/>
  <c r="BV45"/>
  <c r="BU38"/>
  <c r="BU40"/>
  <c r="BU42"/>
  <c r="BU44"/>
  <c r="BU47"/>
  <c r="BV47"/>
  <c r="BV49"/>
  <c r="BV51"/>
  <c r="BV38"/>
  <c r="BV42"/>
  <c r="BU45"/>
  <c r="BU46"/>
  <c r="BV44"/>
  <c r="BU48"/>
  <c r="BU50"/>
  <c r="BV36"/>
  <c r="BV46"/>
  <c r="BV48"/>
  <c r="BU49"/>
  <c r="BU51"/>
  <c r="BU36"/>
  <c r="BV40"/>
  <c r="BV50"/>
  <c r="BS37"/>
  <c r="BS39"/>
  <c r="BS41"/>
  <c r="BS43"/>
  <c r="BS45"/>
  <c r="BR39"/>
  <c r="BR43"/>
  <c r="BR38"/>
  <c r="BR42"/>
  <c r="BS38"/>
  <c r="BS42"/>
  <c r="BS48"/>
  <c r="BS40"/>
  <c r="BS44"/>
  <c r="BR47"/>
  <c r="BR49"/>
  <c r="BR51"/>
  <c r="BR46"/>
  <c r="BR48"/>
  <c r="BR36"/>
  <c r="BS36"/>
  <c r="BS46"/>
  <c r="BS49"/>
  <c r="BR50"/>
  <c r="BR37"/>
  <c r="BT37" s="1"/>
  <c r="BS50"/>
  <c r="BS47"/>
  <c r="BS51"/>
  <c r="BR40"/>
  <c r="BT40" s="1"/>
  <c r="BR41"/>
  <c r="BR44"/>
  <c r="BR45"/>
  <c r="AW37"/>
  <c r="AW39"/>
  <c r="AW41"/>
  <c r="AW43"/>
  <c r="AW45"/>
  <c r="AX37"/>
  <c r="AX39"/>
  <c r="AX41"/>
  <c r="AX43"/>
  <c r="AX45"/>
  <c r="AW38"/>
  <c r="AW40"/>
  <c r="AW42"/>
  <c r="AW44"/>
  <c r="AW47"/>
  <c r="AW49"/>
  <c r="AW46"/>
  <c r="AX47"/>
  <c r="AX49"/>
  <c r="AX51"/>
  <c r="AX46"/>
  <c r="AX38"/>
  <c r="AX42"/>
  <c r="AX50"/>
  <c r="AW51"/>
  <c r="AW50"/>
  <c r="AX40"/>
  <c r="AW48"/>
  <c r="AX36"/>
  <c r="AX44"/>
  <c r="AX48"/>
  <c r="AW36"/>
  <c r="BO38"/>
  <c r="BO40"/>
  <c r="BO42"/>
  <c r="BO44"/>
  <c r="BP38"/>
  <c r="BP40"/>
  <c r="BP42"/>
  <c r="BP44"/>
  <c r="BO46"/>
  <c r="BO37"/>
  <c r="BO39"/>
  <c r="BO41"/>
  <c r="BO43"/>
  <c r="BO45"/>
  <c r="BO48"/>
  <c r="BP48"/>
  <c r="BP50"/>
  <c r="BP37"/>
  <c r="BP41"/>
  <c r="BP46"/>
  <c r="BP36"/>
  <c r="BP49"/>
  <c r="BO50"/>
  <c r="BO47"/>
  <c r="BO51"/>
  <c r="BO36"/>
  <c r="BP47"/>
  <c r="BP51"/>
  <c r="BO49"/>
  <c r="BP39"/>
  <c r="BP43"/>
  <c r="BP45"/>
  <c r="BG114"/>
  <c r="BG123"/>
  <c r="BG89"/>
  <c r="BG99"/>
  <c r="BG113"/>
  <c r="BG106"/>
  <c r="BG94"/>
  <c r="BF90"/>
  <c r="BF112"/>
  <c r="BG75"/>
  <c r="BF102"/>
  <c r="BG108"/>
  <c r="BG116"/>
  <c r="BF113"/>
  <c r="BG70"/>
  <c r="BG76"/>
  <c r="BG88"/>
  <c r="BG93"/>
  <c r="BG101"/>
  <c r="BG71"/>
  <c r="BG79"/>
  <c r="BG77"/>
  <c r="BG85"/>
  <c r="BF114"/>
  <c r="BF107"/>
  <c r="BF123"/>
  <c r="BH123" s="1"/>
  <c r="BG115"/>
  <c r="BG109"/>
  <c r="BG65"/>
  <c r="BG72"/>
  <c r="BG90"/>
  <c r="BG96"/>
  <c r="BG110"/>
  <c r="BF108"/>
  <c r="BG61"/>
  <c r="BG78"/>
  <c r="BG91"/>
  <c r="BF106"/>
  <c r="BH106" s="1"/>
  <c r="BG66"/>
  <c r="BG81"/>
  <c r="BF60"/>
  <c r="BG122"/>
  <c r="BF110"/>
  <c r="BG104"/>
  <c r="BF61"/>
  <c r="BF67"/>
  <c r="BF82"/>
  <c r="BF84"/>
  <c r="BF97"/>
  <c r="BG64"/>
  <c r="BG82"/>
  <c r="BG84"/>
  <c r="BG111"/>
  <c r="BF109"/>
  <c r="BF105"/>
  <c r="BG105"/>
  <c r="BF98"/>
  <c r="BG62"/>
  <c r="BG83"/>
  <c r="BG86"/>
  <c r="BF72"/>
  <c r="BF69"/>
  <c r="BF86"/>
  <c r="BF93"/>
  <c r="BF95"/>
  <c r="BG60"/>
  <c r="BF120"/>
  <c r="BG112"/>
  <c r="BF111"/>
  <c r="BH111" s="1"/>
  <c r="BG63"/>
  <c r="BG74"/>
  <c r="BG92"/>
  <c r="BF116"/>
  <c r="BG69"/>
  <c r="BG80"/>
  <c r="BG97"/>
  <c r="BG73"/>
  <c r="BG87"/>
  <c r="BG100"/>
  <c r="BG68"/>
  <c r="BG103"/>
  <c r="BG121"/>
  <c r="BG118"/>
  <c r="BF64"/>
  <c r="BF78"/>
  <c r="BF96"/>
  <c r="BG120"/>
  <c r="BG117"/>
  <c r="BF66"/>
  <c r="BF85"/>
  <c r="BF99"/>
  <c r="BF80"/>
  <c r="BF89"/>
  <c r="BH89" s="1"/>
  <c r="BF101"/>
  <c r="BF118"/>
  <c r="BF62"/>
  <c r="BF70"/>
  <c r="BF92"/>
  <c r="BF83"/>
  <c r="BH83" s="1"/>
  <c r="BG67"/>
  <c r="BG119"/>
  <c r="BF63"/>
  <c r="BH63" s="1"/>
  <c r="BF76"/>
  <c r="BF65"/>
  <c r="BF88"/>
  <c r="BH88" s="1"/>
  <c r="BF115"/>
  <c r="BF75"/>
  <c r="BF81"/>
  <c r="BF91"/>
  <c r="BH91" s="1"/>
  <c r="BF94"/>
  <c r="BF79"/>
  <c r="BF73"/>
  <c r="BF71"/>
  <c r="BF104"/>
  <c r="BF121"/>
  <c r="BG107"/>
  <c r="BG102"/>
  <c r="BF77"/>
  <c r="BH77" s="1"/>
  <c r="BG98"/>
  <c r="BF100"/>
  <c r="BF122"/>
  <c r="BF74"/>
  <c r="BF117"/>
  <c r="BG95"/>
  <c r="BF87"/>
  <c r="BF68"/>
  <c r="BF119"/>
  <c r="BF103"/>
  <c r="BD117"/>
  <c r="BC60"/>
  <c r="BC83"/>
  <c r="BD119"/>
  <c r="BD121"/>
  <c r="BC109"/>
  <c r="BD122"/>
  <c r="BC115"/>
  <c r="BD104"/>
  <c r="BC88"/>
  <c r="BC85"/>
  <c r="BC116"/>
  <c r="BD111"/>
  <c r="BC110"/>
  <c r="BD120"/>
  <c r="BC105"/>
  <c r="BD118"/>
  <c r="BD66"/>
  <c r="BD73"/>
  <c r="BD82"/>
  <c r="BD102"/>
  <c r="BD98"/>
  <c r="BC66"/>
  <c r="BC64"/>
  <c r="BC75"/>
  <c r="BC86"/>
  <c r="BC102"/>
  <c r="BD62"/>
  <c r="BD80"/>
  <c r="BD83"/>
  <c r="BD63"/>
  <c r="BD99"/>
  <c r="BC117"/>
  <c r="BE117" s="1"/>
  <c r="BD103"/>
  <c r="BC62"/>
  <c r="BC68"/>
  <c r="BC81"/>
  <c r="BC90"/>
  <c r="BC104"/>
  <c r="BD70"/>
  <c r="BD65"/>
  <c r="BD85"/>
  <c r="BD86"/>
  <c r="BD78"/>
  <c r="BC97"/>
  <c r="BD77"/>
  <c r="BD71"/>
  <c r="BD87"/>
  <c r="BD92"/>
  <c r="BD90"/>
  <c r="BD81"/>
  <c r="BD75"/>
  <c r="BD88"/>
  <c r="BD95"/>
  <c r="BD93"/>
  <c r="BD67"/>
  <c r="BD68"/>
  <c r="BD74"/>
  <c r="BD97"/>
  <c r="BD101"/>
  <c r="BC120"/>
  <c r="BD69"/>
  <c r="BD79"/>
  <c r="BC111"/>
  <c r="BD89"/>
  <c r="BC118"/>
  <c r="BC70"/>
  <c r="BC77"/>
  <c r="BC98"/>
  <c r="BD100"/>
  <c r="BC121"/>
  <c r="BD112"/>
  <c r="BD61"/>
  <c r="BD96"/>
  <c r="BD60"/>
  <c r="BC119"/>
  <c r="BE119" s="1"/>
  <c r="BD72"/>
  <c r="BC67"/>
  <c r="BC82"/>
  <c r="BC79"/>
  <c r="BC89"/>
  <c r="BE89" s="1"/>
  <c r="BD94"/>
  <c r="BC65"/>
  <c r="BC76"/>
  <c r="BC99"/>
  <c r="BD113"/>
  <c r="BC122"/>
  <c r="BE122" s="1"/>
  <c r="BC69"/>
  <c r="BC80"/>
  <c r="BC87"/>
  <c r="BC71"/>
  <c r="BC84"/>
  <c r="BC93"/>
  <c r="BC112"/>
  <c r="BD110"/>
  <c r="BC72"/>
  <c r="BC91"/>
  <c r="BC73"/>
  <c r="BC92"/>
  <c r="BD107"/>
  <c r="BC78"/>
  <c r="BC95"/>
  <c r="BE95" s="1"/>
  <c r="BD64"/>
  <c r="BC96"/>
  <c r="BC63"/>
  <c r="BC74"/>
  <c r="BE74" s="1"/>
  <c r="BC94"/>
  <c r="BD114"/>
  <c r="BD106"/>
  <c r="BC103"/>
  <c r="BD123"/>
  <c r="BD76"/>
  <c r="BD116"/>
  <c r="BC107"/>
  <c r="BC61"/>
  <c r="BD108"/>
  <c r="BC113"/>
  <c r="BD109"/>
  <c r="BC108"/>
  <c r="BC114"/>
  <c r="BC100"/>
  <c r="BD115"/>
  <c r="BC123"/>
  <c r="BC106"/>
  <c r="BC101"/>
  <c r="BD84"/>
  <c r="BD91"/>
  <c r="BD105"/>
  <c r="BE105" s="1"/>
  <c r="AL117"/>
  <c r="AL87"/>
  <c r="AK114"/>
  <c r="AL122"/>
  <c r="AK62"/>
  <c r="AK76"/>
  <c r="AK84"/>
  <c r="AK108"/>
  <c r="AL120"/>
  <c r="AL110"/>
  <c r="AL121"/>
  <c r="AL90"/>
  <c r="AK106"/>
  <c r="AK98"/>
  <c r="AL116"/>
  <c r="AK115"/>
  <c r="AK65"/>
  <c r="AK71"/>
  <c r="AK80"/>
  <c r="AK94"/>
  <c r="AK99"/>
  <c r="AK119"/>
  <c r="AK110"/>
  <c r="AK66"/>
  <c r="AK72"/>
  <c r="AK77"/>
  <c r="AK97"/>
  <c r="AL93"/>
  <c r="AK63"/>
  <c r="AK74"/>
  <c r="AK82"/>
  <c r="AK100"/>
  <c r="AK83"/>
  <c r="AK104"/>
  <c r="AK117"/>
  <c r="AL102"/>
  <c r="AK60"/>
  <c r="AK75"/>
  <c r="AK85"/>
  <c r="AK89"/>
  <c r="AK118"/>
  <c r="AL111"/>
  <c r="AL105"/>
  <c r="AL97"/>
  <c r="AK79"/>
  <c r="AK92"/>
  <c r="AK93"/>
  <c r="AK91"/>
  <c r="AK61"/>
  <c r="AK103"/>
  <c r="AK96"/>
  <c r="AK102"/>
  <c r="AM102" s="1"/>
  <c r="AK64"/>
  <c r="AK73"/>
  <c r="AK86"/>
  <c r="AK107"/>
  <c r="AK116"/>
  <c r="AK70"/>
  <c r="AK78"/>
  <c r="AK88"/>
  <c r="AK113"/>
  <c r="AK120"/>
  <c r="AK68"/>
  <c r="AK90"/>
  <c r="AK105"/>
  <c r="AK111"/>
  <c r="AM111" s="1"/>
  <c r="AK122"/>
  <c r="AK67"/>
  <c r="AK121"/>
  <c r="AK69"/>
  <c r="AK109"/>
  <c r="AK87"/>
  <c r="AL60"/>
  <c r="AK81"/>
  <c r="AL118"/>
  <c r="AK95"/>
  <c r="AK112"/>
  <c r="AL67"/>
  <c r="AL69"/>
  <c r="AL74"/>
  <c r="AL81"/>
  <c r="AL103"/>
  <c r="AL108"/>
  <c r="AL123"/>
  <c r="AL62"/>
  <c r="AL72"/>
  <c r="AL76"/>
  <c r="AL99"/>
  <c r="AL95"/>
  <c r="AL113"/>
  <c r="AL84"/>
  <c r="AK123"/>
  <c r="AM123" s="1"/>
  <c r="AL119"/>
  <c r="AL107"/>
  <c r="AK101"/>
  <c r="AL112"/>
  <c r="AL65"/>
  <c r="AL78"/>
  <c r="AL89"/>
  <c r="AL80"/>
  <c r="AL114"/>
  <c r="AL109"/>
  <c r="AL71"/>
  <c r="AL79"/>
  <c r="AL96"/>
  <c r="AL106"/>
  <c r="AL66"/>
  <c r="AL75"/>
  <c r="AL100"/>
  <c r="AL64"/>
  <c r="AL77"/>
  <c r="AL104"/>
  <c r="AL70"/>
  <c r="AL86"/>
  <c r="AL94"/>
  <c r="AL68"/>
  <c r="AL88"/>
  <c r="AL63"/>
  <c r="AL91"/>
  <c r="AL61"/>
  <c r="AL83"/>
  <c r="AL92"/>
  <c r="AL98"/>
  <c r="AL73"/>
  <c r="AL82"/>
  <c r="AL101"/>
  <c r="AL85"/>
  <c r="AL115"/>
  <c r="AM115" s="1"/>
  <c r="N116"/>
  <c r="N106"/>
  <c r="N115"/>
  <c r="M114"/>
  <c r="M107"/>
  <c r="N121"/>
  <c r="N109"/>
  <c r="N110"/>
  <c r="M72"/>
  <c r="M71"/>
  <c r="M93"/>
  <c r="M100"/>
  <c r="M95"/>
  <c r="M99"/>
  <c r="M109"/>
  <c r="O109" s="1"/>
  <c r="N112"/>
  <c r="M60"/>
  <c r="M64"/>
  <c r="M75"/>
  <c r="M76"/>
  <c r="M82"/>
  <c r="M96"/>
  <c r="M98"/>
  <c r="M105"/>
  <c r="M115"/>
  <c r="M108"/>
  <c r="M65"/>
  <c r="M68"/>
  <c r="M90"/>
  <c r="M102"/>
  <c r="M119"/>
  <c r="M106"/>
  <c r="N60"/>
  <c r="M62"/>
  <c r="M80"/>
  <c r="M77"/>
  <c r="M104"/>
  <c r="M120"/>
  <c r="M110"/>
  <c r="M63"/>
  <c r="M67"/>
  <c r="M83"/>
  <c r="M87"/>
  <c r="M123"/>
  <c r="M116"/>
  <c r="M69"/>
  <c r="M74"/>
  <c r="M85"/>
  <c r="M89"/>
  <c r="M103"/>
  <c r="M121"/>
  <c r="M70"/>
  <c r="M79"/>
  <c r="M92"/>
  <c r="M91"/>
  <c r="M111"/>
  <c r="M88"/>
  <c r="M61"/>
  <c r="M78"/>
  <c r="M97"/>
  <c r="M112"/>
  <c r="M118"/>
  <c r="N118"/>
  <c r="M84"/>
  <c r="M113"/>
  <c r="N122"/>
  <c r="M73"/>
  <c r="M117"/>
  <c r="N93"/>
  <c r="M66"/>
  <c r="M122"/>
  <c r="N117"/>
  <c r="M81"/>
  <c r="M101"/>
  <c r="M86"/>
  <c r="N111"/>
  <c r="N104"/>
  <c r="N64"/>
  <c r="N62"/>
  <c r="N77"/>
  <c r="N99"/>
  <c r="N100"/>
  <c r="M94"/>
  <c r="N120"/>
  <c r="N71"/>
  <c r="N76"/>
  <c r="N83"/>
  <c r="N97"/>
  <c r="N92"/>
  <c r="N103"/>
  <c r="N119"/>
  <c r="N86"/>
  <c r="N113"/>
  <c r="N61"/>
  <c r="N79"/>
  <c r="N88"/>
  <c r="N96"/>
  <c r="N123"/>
  <c r="N72"/>
  <c r="N82"/>
  <c r="N105"/>
  <c r="N73"/>
  <c r="N74"/>
  <c r="N91"/>
  <c r="N66"/>
  <c r="N78"/>
  <c r="N102"/>
  <c r="N67"/>
  <c r="N68"/>
  <c r="N98"/>
  <c r="N65"/>
  <c r="N80"/>
  <c r="N81"/>
  <c r="N70"/>
  <c r="N87"/>
  <c r="N95"/>
  <c r="N89"/>
  <c r="N108"/>
  <c r="N101"/>
  <c r="N85"/>
  <c r="N69"/>
  <c r="N94"/>
  <c r="N75"/>
  <c r="N63"/>
  <c r="N84"/>
  <c r="N114"/>
  <c r="N90"/>
  <c r="N107"/>
  <c r="AC38"/>
  <c r="AC40"/>
  <c r="AC42"/>
  <c r="AC44"/>
  <c r="AB46"/>
  <c r="AB40"/>
  <c r="AB44"/>
  <c r="AC46"/>
  <c r="AB39"/>
  <c r="AB43"/>
  <c r="AB36"/>
  <c r="AC39"/>
  <c r="AC43"/>
  <c r="AB47"/>
  <c r="AC47"/>
  <c r="AC49"/>
  <c r="AC37"/>
  <c r="AC41"/>
  <c r="AC45"/>
  <c r="AB48"/>
  <c r="AB50"/>
  <c r="AB49"/>
  <c r="AB38"/>
  <c r="AC50"/>
  <c r="AB51"/>
  <c r="AC48"/>
  <c r="AB37"/>
  <c r="AB41"/>
  <c r="AB45"/>
  <c r="AC51"/>
  <c r="AC36"/>
  <c r="AB42"/>
  <c r="Q38"/>
  <c r="Q40"/>
  <c r="Q42"/>
  <c r="Q44"/>
  <c r="P46"/>
  <c r="P38"/>
  <c r="P42"/>
  <c r="P37"/>
  <c r="P41"/>
  <c r="P45"/>
  <c r="P36"/>
  <c r="Q37"/>
  <c r="Q41"/>
  <c r="Q45"/>
  <c r="Q46"/>
  <c r="P47"/>
  <c r="Q49"/>
  <c r="Q39"/>
  <c r="Q43"/>
  <c r="P48"/>
  <c r="P50"/>
  <c r="Q51"/>
  <c r="P44"/>
  <c r="Q48"/>
  <c r="P51"/>
  <c r="Q36"/>
  <c r="P43"/>
  <c r="R43" s="1"/>
  <c r="Q47"/>
  <c r="P39"/>
  <c r="P40"/>
  <c r="P49"/>
  <c r="Q50"/>
  <c r="D64"/>
  <c r="D68"/>
  <c r="D72"/>
  <c r="D76"/>
  <c r="D80"/>
  <c r="D84"/>
  <c r="D88"/>
  <c r="D92"/>
  <c r="E95"/>
  <c r="E99"/>
  <c r="E103"/>
  <c r="E107"/>
  <c r="E111"/>
  <c r="E115"/>
  <c r="E119"/>
  <c r="E123"/>
  <c r="E64"/>
  <c r="E68"/>
  <c r="E72"/>
  <c r="E76"/>
  <c r="E80"/>
  <c r="E84"/>
  <c r="F84" s="1"/>
  <c r="E88"/>
  <c r="E92"/>
  <c r="D96"/>
  <c r="D100"/>
  <c r="D104"/>
  <c r="D108"/>
  <c r="D112"/>
  <c r="D116"/>
  <c r="D120"/>
  <c r="E60"/>
  <c r="D61"/>
  <c r="D65"/>
  <c r="D69"/>
  <c r="D73"/>
  <c r="D77"/>
  <c r="D81"/>
  <c r="D85"/>
  <c r="D89"/>
  <c r="E96"/>
  <c r="F96" s="1"/>
  <c r="E100"/>
  <c r="E104"/>
  <c r="E108"/>
  <c r="E112"/>
  <c r="E116"/>
  <c r="E120"/>
  <c r="D60"/>
  <c r="E62"/>
  <c r="E66"/>
  <c r="E70"/>
  <c r="E74"/>
  <c r="E78"/>
  <c r="E82"/>
  <c r="E86"/>
  <c r="E90"/>
  <c r="D94"/>
  <c r="D98"/>
  <c r="D102"/>
  <c r="D106"/>
  <c r="D110"/>
  <c r="D114"/>
  <c r="D118"/>
  <c r="D122"/>
  <c r="E65"/>
  <c r="E73"/>
  <c r="E81"/>
  <c r="E89"/>
  <c r="D97"/>
  <c r="D105"/>
  <c r="D113"/>
  <c r="D121"/>
  <c r="D66"/>
  <c r="D74"/>
  <c r="D82"/>
  <c r="D90"/>
  <c r="E97"/>
  <c r="E105"/>
  <c r="E113"/>
  <c r="E121"/>
  <c r="D67"/>
  <c r="D75"/>
  <c r="D83"/>
  <c r="D91"/>
  <c r="E98"/>
  <c r="E106"/>
  <c r="E114"/>
  <c r="E122"/>
  <c r="E67"/>
  <c r="E75"/>
  <c r="E83"/>
  <c r="E91"/>
  <c r="D99"/>
  <c r="D107"/>
  <c r="D115"/>
  <c r="D123"/>
  <c r="F123" s="1"/>
  <c r="D63"/>
  <c r="D71"/>
  <c r="D79"/>
  <c r="D87"/>
  <c r="E94"/>
  <c r="E102"/>
  <c r="E110"/>
  <c r="E118"/>
  <c r="E63"/>
  <c r="E71"/>
  <c r="E79"/>
  <c r="E87"/>
  <c r="D95"/>
  <c r="D103"/>
  <c r="E69"/>
  <c r="D101"/>
  <c r="D62"/>
  <c r="F62" s="1"/>
  <c r="E93"/>
  <c r="D119"/>
  <c r="D70"/>
  <c r="E101"/>
  <c r="D86"/>
  <c r="D117"/>
  <c r="E77"/>
  <c r="D109"/>
  <c r="E61"/>
  <c r="D93"/>
  <c r="E117"/>
  <c r="D78"/>
  <c r="F78" s="1"/>
  <c r="E109"/>
  <c r="E85"/>
  <c r="D111"/>
  <c r="G108"/>
  <c r="G60"/>
  <c r="H110"/>
  <c r="H94"/>
  <c r="G114"/>
  <c r="H106"/>
  <c r="H91"/>
  <c r="G99"/>
  <c r="H103"/>
  <c r="G85"/>
  <c r="H109"/>
  <c r="G113"/>
  <c r="G107"/>
  <c r="H116"/>
  <c r="G104"/>
  <c r="H61"/>
  <c r="H73"/>
  <c r="H82"/>
  <c r="H97"/>
  <c r="H95"/>
  <c r="G109"/>
  <c r="H102"/>
  <c r="H67"/>
  <c r="H75"/>
  <c r="H93"/>
  <c r="H101"/>
  <c r="H96"/>
  <c r="H115"/>
  <c r="H62"/>
  <c r="H70"/>
  <c r="H77"/>
  <c r="H88"/>
  <c r="H84"/>
  <c r="H117"/>
  <c r="H66"/>
  <c r="H65"/>
  <c r="H89"/>
  <c r="G116"/>
  <c r="I116" s="1"/>
  <c r="G110"/>
  <c r="H63"/>
  <c r="H74"/>
  <c r="H80"/>
  <c r="H68"/>
  <c r="H76"/>
  <c r="H86"/>
  <c r="H122"/>
  <c r="G61"/>
  <c r="G67"/>
  <c r="G78"/>
  <c r="G92"/>
  <c r="G88"/>
  <c r="H71"/>
  <c r="H78"/>
  <c r="H92"/>
  <c r="G115"/>
  <c r="H64"/>
  <c r="H81"/>
  <c r="H105"/>
  <c r="H79"/>
  <c r="H87"/>
  <c r="H60"/>
  <c r="H118"/>
  <c r="G105"/>
  <c r="G103"/>
  <c r="H83"/>
  <c r="G101"/>
  <c r="I101" s="1"/>
  <c r="G75"/>
  <c r="G68"/>
  <c r="G95"/>
  <c r="G94"/>
  <c r="G117"/>
  <c r="G119"/>
  <c r="H113"/>
  <c r="H85"/>
  <c r="I85" s="1"/>
  <c r="H111"/>
  <c r="G106"/>
  <c r="G64"/>
  <c r="G62"/>
  <c r="G79"/>
  <c r="G98"/>
  <c r="H90"/>
  <c r="H121"/>
  <c r="G65"/>
  <c r="G71"/>
  <c r="I71" s="1"/>
  <c r="G77"/>
  <c r="G100"/>
  <c r="G118"/>
  <c r="G89"/>
  <c r="H114"/>
  <c r="H104"/>
  <c r="G66"/>
  <c r="I66" s="1"/>
  <c r="G63"/>
  <c r="G91"/>
  <c r="G93"/>
  <c r="G121"/>
  <c r="H120"/>
  <c r="H100"/>
  <c r="H98"/>
  <c r="H72"/>
  <c r="G73"/>
  <c r="G83"/>
  <c r="G90"/>
  <c r="G96"/>
  <c r="H112"/>
  <c r="G69"/>
  <c r="G86"/>
  <c r="G70"/>
  <c r="G97"/>
  <c r="G72"/>
  <c r="G102"/>
  <c r="I102" s="1"/>
  <c r="H107"/>
  <c r="G74"/>
  <c r="G82"/>
  <c r="G76"/>
  <c r="H123"/>
  <c r="G84"/>
  <c r="G111"/>
  <c r="H69"/>
  <c r="H119"/>
  <c r="G80"/>
  <c r="G123"/>
  <c r="G81"/>
  <c r="H99"/>
  <c r="H108"/>
  <c r="G87"/>
  <c r="G112"/>
  <c r="G122"/>
  <c r="G120"/>
  <c r="I120" s="1"/>
  <c r="AE38"/>
  <c r="AE40"/>
  <c r="AE42"/>
  <c r="AE44"/>
  <c r="AF38"/>
  <c r="AF40"/>
  <c r="AF42"/>
  <c r="AF44"/>
  <c r="AE46"/>
  <c r="AE37"/>
  <c r="AE39"/>
  <c r="AE41"/>
  <c r="AE43"/>
  <c r="AE45"/>
  <c r="AE48"/>
  <c r="AF46"/>
  <c r="AF48"/>
  <c r="AF50"/>
  <c r="AF39"/>
  <c r="AF43"/>
  <c r="AF36"/>
  <c r="AF45"/>
  <c r="AF51"/>
  <c r="AE36"/>
  <c r="AE47"/>
  <c r="AE50"/>
  <c r="AG50" s="1"/>
  <c r="AE49"/>
  <c r="AF41"/>
  <c r="AF49"/>
  <c r="AF37"/>
  <c r="AE51"/>
  <c r="AG51" s="1"/>
  <c r="AF47"/>
  <c r="BS87"/>
  <c r="BS99"/>
  <c r="BS105"/>
  <c r="BS114"/>
  <c r="BR98"/>
  <c r="BR113"/>
  <c r="BS108"/>
  <c r="BR101"/>
  <c r="BR106"/>
  <c r="BS123"/>
  <c r="BS115"/>
  <c r="BR112"/>
  <c r="BS104"/>
  <c r="BR107"/>
  <c r="BS65"/>
  <c r="BS78"/>
  <c r="BS69"/>
  <c r="BS89"/>
  <c r="BS95"/>
  <c r="BR108"/>
  <c r="BS98"/>
  <c r="BT98" s="1"/>
  <c r="BS63"/>
  <c r="BS79"/>
  <c r="BS75"/>
  <c r="BS93"/>
  <c r="BS96"/>
  <c r="BS121"/>
  <c r="BR115"/>
  <c r="BS110"/>
  <c r="BS109"/>
  <c r="BR105"/>
  <c r="BS70"/>
  <c r="BS74"/>
  <c r="BS100"/>
  <c r="BS76"/>
  <c r="BS116"/>
  <c r="BR114"/>
  <c r="BR78"/>
  <c r="BS72"/>
  <c r="BS90"/>
  <c r="BS86"/>
  <c r="BS71"/>
  <c r="BS66"/>
  <c r="BS88"/>
  <c r="BS111"/>
  <c r="BR69"/>
  <c r="BR65"/>
  <c r="BT65" s="1"/>
  <c r="BR91"/>
  <c r="BR95"/>
  <c r="BR111"/>
  <c r="BR93"/>
  <c r="BS62"/>
  <c r="BS80"/>
  <c r="BS91"/>
  <c r="BR116"/>
  <c r="BS67"/>
  <c r="BS77"/>
  <c r="BS85"/>
  <c r="BR60"/>
  <c r="BR63"/>
  <c r="BR73"/>
  <c r="BR76"/>
  <c r="BR81"/>
  <c r="BR103"/>
  <c r="BR122"/>
  <c r="BR119"/>
  <c r="BR117"/>
  <c r="BS120"/>
  <c r="BS68"/>
  <c r="BS94"/>
  <c r="BS92"/>
  <c r="BS117"/>
  <c r="BR61"/>
  <c r="BR74"/>
  <c r="BR77"/>
  <c r="BS82"/>
  <c r="BS83"/>
  <c r="BS73"/>
  <c r="BS97"/>
  <c r="BR123"/>
  <c r="BS64"/>
  <c r="BS81"/>
  <c r="BS84"/>
  <c r="BS122"/>
  <c r="BR109"/>
  <c r="BS102"/>
  <c r="BR120"/>
  <c r="BR110"/>
  <c r="BR68"/>
  <c r="BR86"/>
  <c r="BR92"/>
  <c r="BR72"/>
  <c r="BR87"/>
  <c r="BR97"/>
  <c r="BR64"/>
  <c r="BR88"/>
  <c r="BR90"/>
  <c r="BR104"/>
  <c r="BS119"/>
  <c r="BR70"/>
  <c r="BR79"/>
  <c r="BR96"/>
  <c r="BR71"/>
  <c r="BR82"/>
  <c r="BR100"/>
  <c r="BS61"/>
  <c r="BS118"/>
  <c r="BS103"/>
  <c r="BR67"/>
  <c r="BR84"/>
  <c r="BR89"/>
  <c r="BR62"/>
  <c r="BR66"/>
  <c r="BR80"/>
  <c r="BS107"/>
  <c r="BR102"/>
  <c r="BR75"/>
  <c r="BR83"/>
  <c r="BR121"/>
  <c r="BR94"/>
  <c r="BS60"/>
  <c r="BS101"/>
  <c r="BS112"/>
  <c r="BS113"/>
  <c r="BR118"/>
  <c r="BR99"/>
  <c r="BR85"/>
  <c r="BS106"/>
  <c r="AQ38"/>
  <c r="AQ40"/>
  <c r="AQ42"/>
  <c r="AQ44"/>
  <c r="AR38"/>
  <c r="AR40"/>
  <c r="AR42"/>
  <c r="AR44"/>
  <c r="AQ46"/>
  <c r="AQ37"/>
  <c r="AQ39"/>
  <c r="AQ41"/>
  <c r="AQ43"/>
  <c r="AQ45"/>
  <c r="AQ48"/>
  <c r="AR48"/>
  <c r="AR50"/>
  <c r="AR37"/>
  <c r="AR41"/>
  <c r="AR45"/>
  <c r="AR46"/>
  <c r="AR36"/>
  <c r="AR39"/>
  <c r="AQ50"/>
  <c r="AR51"/>
  <c r="AR43"/>
  <c r="AQ47"/>
  <c r="AQ49"/>
  <c r="AQ36"/>
  <c r="AR47"/>
  <c r="AQ51"/>
  <c r="AR49"/>
  <c r="S38"/>
  <c r="S40"/>
  <c r="S42"/>
  <c r="S44"/>
  <c r="T38"/>
  <c r="T40"/>
  <c r="T42"/>
  <c r="T44"/>
  <c r="S46"/>
  <c r="S37"/>
  <c r="S39"/>
  <c r="S41"/>
  <c r="S43"/>
  <c r="S45"/>
  <c r="S48"/>
  <c r="T48"/>
  <c r="T50"/>
  <c r="T37"/>
  <c r="T41"/>
  <c r="T45"/>
  <c r="T47"/>
  <c r="T36"/>
  <c r="S50"/>
  <c r="T43"/>
  <c r="T46"/>
  <c r="S51"/>
  <c r="S36"/>
  <c r="T51"/>
  <c r="S49"/>
  <c r="T49"/>
  <c r="S47"/>
  <c r="T39"/>
  <c r="AO119"/>
  <c r="AN105"/>
  <c r="AN112"/>
  <c r="AO95"/>
  <c r="AN118"/>
  <c r="AO123"/>
  <c r="AO107"/>
  <c r="AO73"/>
  <c r="AO76"/>
  <c r="AO82"/>
  <c r="AO113"/>
  <c r="AO65"/>
  <c r="AO81"/>
  <c r="AO83"/>
  <c r="AO93"/>
  <c r="AO88"/>
  <c r="AO103"/>
  <c r="AO108"/>
  <c r="AN101"/>
  <c r="AN100"/>
  <c r="AO114"/>
  <c r="AO70"/>
  <c r="AO84"/>
  <c r="AO90"/>
  <c r="AO101"/>
  <c r="AO116"/>
  <c r="AO63"/>
  <c r="AO80"/>
  <c r="AO79"/>
  <c r="AO94"/>
  <c r="AO105"/>
  <c r="AO117"/>
  <c r="AO64"/>
  <c r="AO66"/>
  <c r="AO86"/>
  <c r="AO98"/>
  <c r="AO111"/>
  <c r="AO120"/>
  <c r="AO62"/>
  <c r="AO92"/>
  <c r="AO97"/>
  <c r="AO106"/>
  <c r="AN64"/>
  <c r="AN69"/>
  <c r="AN76"/>
  <c r="AN97"/>
  <c r="AN123"/>
  <c r="AN119"/>
  <c r="AN99"/>
  <c r="AN111"/>
  <c r="AO67"/>
  <c r="AO100"/>
  <c r="AP100" s="1"/>
  <c r="AO112"/>
  <c r="AO109"/>
  <c r="AN61"/>
  <c r="AN70"/>
  <c r="AN78"/>
  <c r="AN87"/>
  <c r="AN86"/>
  <c r="AP86" s="1"/>
  <c r="AN114"/>
  <c r="AO68"/>
  <c r="AO102"/>
  <c r="AO118"/>
  <c r="AO115"/>
  <c r="AN62"/>
  <c r="AO75"/>
  <c r="AO87"/>
  <c r="AO60"/>
  <c r="AN63"/>
  <c r="AN72"/>
  <c r="AN80"/>
  <c r="AN90"/>
  <c r="AP90" s="1"/>
  <c r="AN96"/>
  <c r="AO77"/>
  <c r="AO99"/>
  <c r="AO96"/>
  <c r="AN67"/>
  <c r="AN77"/>
  <c r="AN85"/>
  <c r="AN93"/>
  <c r="AO71"/>
  <c r="AO74"/>
  <c r="AO85"/>
  <c r="AO121"/>
  <c r="AN74"/>
  <c r="AN73"/>
  <c r="AN79"/>
  <c r="AN98"/>
  <c r="AO104"/>
  <c r="AO69"/>
  <c r="AN91"/>
  <c r="AO72"/>
  <c r="AN82"/>
  <c r="AN107"/>
  <c r="AO61"/>
  <c r="AN68"/>
  <c r="AN88"/>
  <c r="AN104"/>
  <c r="AN60"/>
  <c r="AO89"/>
  <c r="AN75"/>
  <c r="AN95"/>
  <c r="AO78"/>
  <c r="AN66"/>
  <c r="AN84"/>
  <c r="AO122"/>
  <c r="AN71"/>
  <c r="AN92"/>
  <c r="AN106"/>
  <c r="AN121"/>
  <c r="AO91"/>
  <c r="AN113"/>
  <c r="AO110"/>
  <c r="AN65"/>
  <c r="AN115"/>
  <c r="AN108"/>
  <c r="AN81"/>
  <c r="AP81" s="1"/>
  <c r="AN109"/>
  <c r="AP109" s="1"/>
  <c r="AN83"/>
  <c r="AN103"/>
  <c r="AN94"/>
  <c r="AN120"/>
  <c r="AN110"/>
  <c r="AN89"/>
  <c r="AP89" s="1"/>
  <c r="AN116"/>
  <c r="AN117"/>
  <c r="AN122"/>
  <c r="AN102"/>
  <c r="BI37"/>
  <c r="BI39"/>
  <c r="BI41"/>
  <c r="BI43"/>
  <c r="BJ37"/>
  <c r="BJ39"/>
  <c r="BJ41"/>
  <c r="BJ43"/>
  <c r="BJ45"/>
  <c r="BI38"/>
  <c r="BI40"/>
  <c r="BI42"/>
  <c r="BI44"/>
  <c r="BJ46"/>
  <c r="BI47"/>
  <c r="BI45"/>
  <c r="BJ47"/>
  <c r="BJ49"/>
  <c r="BJ51"/>
  <c r="BJ40"/>
  <c r="BJ44"/>
  <c r="BI48"/>
  <c r="BI36"/>
  <c r="BI50"/>
  <c r="BJ48"/>
  <c r="BI51"/>
  <c r="BJ38"/>
  <c r="BI46"/>
  <c r="BJ42"/>
  <c r="BJ36"/>
  <c r="BI49"/>
  <c r="BJ50"/>
  <c r="BK50" s="1"/>
  <c r="AW115"/>
  <c r="AW104"/>
  <c r="AX89"/>
  <c r="AX122"/>
  <c r="AX98"/>
  <c r="AW65"/>
  <c r="AW78"/>
  <c r="AW70"/>
  <c r="AW80"/>
  <c r="AW91"/>
  <c r="AW94"/>
  <c r="AW107"/>
  <c r="AW120"/>
  <c r="AX120"/>
  <c r="AW116"/>
  <c r="AW66"/>
  <c r="AW82"/>
  <c r="AW79"/>
  <c r="AW84"/>
  <c r="AW95"/>
  <c r="AW105"/>
  <c r="AW111"/>
  <c r="AW121"/>
  <c r="AX121"/>
  <c r="AW60"/>
  <c r="AX110"/>
  <c r="AW109"/>
  <c r="AX117"/>
  <c r="AW61"/>
  <c r="AW72"/>
  <c r="AW90"/>
  <c r="AW102"/>
  <c r="AW123"/>
  <c r="AW122"/>
  <c r="AW63"/>
  <c r="AW74"/>
  <c r="AW93"/>
  <c r="AW76"/>
  <c r="AW97"/>
  <c r="AW69"/>
  <c r="AW85"/>
  <c r="AW96"/>
  <c r="AW77"/>
  <c r="AW112"/>
  <c r="AW71"/>
  <c r="AW87"/>
  <c r="AW98"/>
  <c r="AW86"/>
  <c r="AW118"/>
  <c r="AW83"/>
  <c r="AW88"/>
  <c r="AW103"/>
  <c r="AW106"/>
  <c r="AW119"/>
  <c r="AW81"/>
  <c r="AW113"/>
  <c r="AX118"/>
  <c r="AW89"/>
  <c r="AW114"/>
  <c r="AW92"/>
  <c r="AW100"/>
  <c r="AW75"/>
  <c r="AW110"/>
  <c r="AW64"/>
  <c r="AW68"/>
  <c r="AW117"/>
  <c r="AW62"/>
  <c r="AW101"/>
  <c r="AX60"/>
  <c r="AX119"/>
  <c r="AX111"/>
  <c r="AW67"/>
  <c r="AX112"/>
  <c r="AW108"/>
  <c r="AX107"/>
  <c r="AX114"/>
  <c r="AX106"/>
  <c r="AX63"/>
  <c r="AX70"/>
  <c r="AX72"/>
  <c r="AX100"/>
  <c r="AX93"/>
  <c r="AX116"/>
  <c r="AX113"/>
  <c r="AW73"/>
  <c r="AX105"/>
  <c r="AX68"/>
  <c r="AX79"/>
  <c r="AX78"/>
  <c r="AX85"/>
  <c r="AX115"/>
  <c r="AX102"/>
  <c r="AW99"/>
  <c r="AX123"/>
  <c r="AX108"/>
  <c r="AX67"/>
  <c r="AX71"/>
  <c r="AX83"/>
  <c r="AX99"/>
  <c r="AX61"/>
  <c r="AX75"/>
  <c r="AX86"/>
  <c r="AX101"/>
  <c r="AX62"/>
  <c r="AX80"/>
  <c r="AX95"/>
  <c r="AX82"/>
  <c r="AX76"/>
  <c r="AX81"/>
  <c r="AX84"/>
  <c r="AX94"/>
  <c r="AX64"/>
  <c r="AX66"/>
  <c r="AX90"/>
  <c r="AX69"/>
  <c r="AX74"/>
  <c r="AX92"/>
  <c r="AX73"/>
  <c r="AX91"/>
  <c r="AX97"/>
  <c r="AX104"/>
  <c r="AX88"/>
  <c r="AX65"/>
  <c r="AX103"/>
  <c r="AX109"/>
  <c r="AX87"/>
  <c r="AX96"/>
  <c r="AX77"/>
  <c r="BO83"/>
  <c r="BO60"/>
  <c r="BO101"/>
  <c r="BP117"/>
  <c r="BP118"/>
  <c r="BO121"/>
  <c r="BO100"/>
  <c r="BO102"/>
  <c r="BO116"/>
  <c r="BO109"/>
  <c r="BO110"/>
  <c r="BP120"/>
  <c r="BO103"/>
  <c r="BO95"/>
  <c r="BP119"/>
  <c r="BP97"/>
  <c r="BP61"/>
  <c r="BP66"/>
  <c r="BP83"/>
  <c r="BP93"/>
  <c r="BP94"/>
  <c r="BP111"/>
  <c r="BP65"/>
  <c r="BP69"/>
  <c r="BP77"/>
  <c r="BP102"/>
  <c r="BP99"/>
  <c r="BP75"/>
  <c r="BP73"/>
  <c r="BP82"/>
  <c r="BP103"/>
  <c r="BO117"/>
  <c r="BP90"/>
  <c r="BO63"/>
  <c r="BO78"/>
  <c r="BO90"/>
  <c r="BO91"/>
  <c r="BO93"/>
  <c r="BP62"/>
  <c r="BP74"/>
  <c r="BP101"/>
  <c r="BP92"/>
  <c r="BP60"/>
  <c r="BP96"/>
  <c r="BO76"/>
  <c r="BO71"/>
  <c r="BO92"/>
  <c r="BO94"/>
  <c r="BO97"/>
  <c r="BP67"/>
  <c r="BP81"/>
  <c r="BP80"/>
  <c r="BP98"/>
  <c r="BP70"/>
  <c r="BP76"/>
  <c r="BP84"/>
  <c r="BP87"/>
  <c r="BP122"/>
  <c r="BP71"/>
  <c r="BP78"/>
  <c r="BP86"/>
  <c r="BP72"/>
  <c r="BP85"/>
  <c r="BP91"/>
  <c r="BO122"/>
  <c r="BO118"/>
  <c r="BP113"/>
  <c r="BP79"/>
  <c r="BO111"/>
  <c r="BP89"/>
  <c r="BP112"/>
  <c r="BP88"/>
  <c r="BO72"/>
  <c r="BO80"/>
  <c r="BO96"/>
  <c r="BP95"/>
  <c r="BO119"/>
  <c r="BP107"/>
  <c r="BP63"/>
  <c r="BO120"/>
  <c r="BO62"/>
  <c r="BO64"/>
  <c r="BO86"/>
  <c r="BO74"/>
  <c r="BO65"/>
  <c r="BO81"/>
  <c r="BO89"/>
  <c r="BP110"/>
  <c r="BO75"/>
  <c r="BO84"/>
  <c r="BO112"/>
  <c r="BP64"/>
  <c r="BO77"/>
  <c r="BO87"/>
  <c r="BP115"/>
  <c r="BP108"/>
  <c r="BO114"/>
  <c r="BP109"/>
  <c r="BQ109" s="1"/>
  <c r="BP100"/>
  <c r="BP68"/>
  <c r="BO61"/>
  <c r="BO88"/>
  <c r="BO66"/>
  <c r="BO73"/>
  <c r="BO99"/>
  <c r="BO67"/>
  <c r="BQ67" s="1"/>
  <c r="BO79"/>
  <c r="BO85"/>
  <c r="BO69"/>
  <c r="BO70"/>
  <c r="BQ70" s="1"/>
  <c r="BO104"/>
  <c r="BO113"/>
  <c r="BP105"/>
  <c r="BP104"/>
  <c r="BO68"/>
  <c r="BO82"/>
  <c r="BO107"/>
  <c r="BO98"/>
  <c r="BP114"/>
  <c r="BP123"/>
  <c r="BO123"/>
  <c r="BP121"/>
  <c r="BO115"/>
  <c r="BP106"/>
  <c r="BO106"/>
  <c r="BO105"/>
  <c r="BO108"/>
  <c r="BP116"/>
  <c r="AU106"/>
  <c r="AT111"/>
  <c r="AU113"/>
  <c r="AT112"/>
  <c r="AU102"/>
  <c r="AU91"/>
  <c r="AU114"/>
  <c r="AT119"/>
  <c r="AT99"/>
  <c r="AU108"/>
  <c r="AU103"/>
  <c r="AT118"/>
  <c r="AU123"/>
  <c r="AU84"/>
  <c r="AT105"/>
  <c r="AU104"/>
  <c r="AT94"/>
  <c r="AU96"/>
  <c r="AU107"/>
  <c r="AU115"/>
  <c r="AT114"/>
  <c r="AT106"/>
  <c r="AU62"/>
  <c r="AU65"/>
  <c r="AU90"/>
  <c r="AU92"/>
  <c r="AU89"/>
  <c r="AU116"/>
  <c r="AU67"/>
  <c r="AU80"/>
  <c r="AU78"/>
  <c r="AU98"/>
  <c r="AU95"/>
  <c r="AT107"/>
  <c r="AT123"/>
  <c r="AT108"/>
  <c r="AT101"/>
  <c r="AU64"/>
  <c r="AU74"/>
  <c r="AU101"/>
  <c r="AU79"/>
  <c r="AU109"/>
  <c r="AT113"/>
  <c r="AV113" s="1"/>
  <c r="AU72"/>
  <c r="AU81"/>
  <c r="AU83"/>
  <c r="AU73"/>
  <c r="AU85"/>
  <c r="AU121"/>
  <c r="AU100"/>
  <c r="AT75"/>
  <c r="AT76"/>
  <c r="AT64"/>
  <c r="AT95"/>
  <c r="AU66"/>
  <c r="AU86"/>
  <c r="AU122"/>
  <c r="AU75"/>
  <c r="AU88"/>
  <c r="AU110"/>
  <c r="AT104"/>
  <c r="AT61"/>
  <c r="AT69"/>
  <c r="AT78"/>
  <c r="AT85"/>
  <c r="AT100"/>
  <c r="AV100" s="1"/>
  <c r="AT98"/>
  <c r="AU63"/>
  <c r="AU68"/>
  <c r="AU105"/>
  <c r="AT109"/>
  <c r="AU69"/>
  <c r="AU77"/>
  <c r="AU97"/>
  <c r="AU71"/>
  <c r="AU94"/>
  <c r="AU61"/>
  <c r="AT115"/>
  <c r="AU70"/>
  <c r="AU120"/>
  <c r="AU117"/>
  <c r="AT70"/>
  <c r="AT83"/>
  <c r="AT92"/>
  <c r="AU111"/>
  <c r="AU76"/>
  <c r="AT71"/>
  <c r="AT84"/>
  <c r="AU82"/>
  <c r="AT62"/>
  <c r="AT68"/>
  <c r="AT77"/>
  <c r="AT87"/>
  <c r="AT96"/>
  <c r="AT122"/>
  <c r="AT121"/>
  <c r="AT120"/>
  <c r="AT72"/>
  <c r="AT88"/>
  <c r="AV88" s="1"/>
  <c r="AT73"/>
  <c r="AT89"/>
  <c r="AT116"/>
  <c r="AT81"/>
  <c r="AT97"/>
  <c r="AT110"/>
  <c r="AU118"/>
  <c r="AT79"/>
  <c r="AT102"/>
  <c r="AT65"/>
  <c r="AT82"/>
  <c r="AT93"/>
  <c r="AU87"/>
  <c r="AT63"/>
  <c r="AT86"/>
  <c r="AU119"/>
  <c r="AT117"/>
  <c r="AU93"/>
  <c r="AU60"/>
  <c r="AT66"/>
  <c r="AV66" s="1"/>
  <c r="AU112"/>
  <c r="AT80"/>
  <c r="AT67"/>
  <c r="AT74"/>
  <c r="AT60"/>
  <c r="AT91"/>
  <c r="AT90"/>
  <c r="AU99"/>
  <c r="AT103"/>
  <c r="AE108"/>
  <c r="AF117"/>
  <c r="AE114"/>
  <c r="AF99"/>
  <c r="AE60"/>
  <c r="AE106"/>
  <c r="AE104"/>
  <c r="AE109"/>
  <c r="AF105"/>
  <c r="AF121"/>
  <c r="AF110"/>
  <c r="AF122"/>
  <c r="AE115"/>
  <c r="AF116"/>
  <c r="AF65"/>
  <c r="AF75"/>
  <c r="AF88"/>
  <c r="AF90"/>
  <c r="AF86"/>
  <c r="AF120"/>
  <c r="AE110"/>
  <c r="AE66"/>
  <c r="AE64"/>
  <c r="AE81"/>
  <c r="AE95"/>
  <c r="AE83"/>
  <c r="AF61"/>
  <c r="AF81"/>
  <c r="AF89"/>
  <c r="AF104"/>
  <c r="AF92"/>
  <c r="AE122"/>
  <c r="AE121"/>
  <c r="AF111"/>
  <c r="AE67"/>
  <c r="AE73"/>
  <c r="AE82"/>
  <c r="AE98"/>
  <c r="AE85"/>
  <c r="AF71"/>
  <c r="AF76"/>
  <c r="AF68"/>
  <c r="AF84"/>
  <c r="AF66"/>
  <c r="AF69"/>
  <c r="AF77"/>
  <c r="AF80"/>
  <c r="AF91"/>
  <c r="AF63"/>
  <c r="AF73"/>
  <c r="AF83"/>
  <c r="AF97"/>
  <c r="AF96"/>
  <c r="AF70"/>
  <c r="AF103"/>
  <c r="AF78"/>
  <c r="AF79"/>
  <c r="AF60"/>
  <c r="AE117"/>
  <c r="AF74"/>
  <c r="AF95"/>
  <c r="AE63"/>
  <c r="AE77"/>
  <c r="AE100"/>
  <c r="AE101"/>
  <c r="AF62"/>
  <c r="AF100"/>
  <c r="AF72"/>
  <c r="AF94"/>
  <c r="AF118"/>
  <c r="AF64"/>
  <c r="AF85"/>
  <c r="AE62"/>
  <c r="AE75"/>
  <c r="AE86"/>
  <c r="AG86" s="1"/>
  <c r="AE105"/>
  <c r="AE72"/>
  <c r="AE90"/>
  <c r="AE88"/>
  <c r="AE120"/>
  <c r="AF119"/>
  <c r="AE118"/>
  <c r="AF107"/>
  <c r="AF109"/>
  <c r="AF67"/>
  <c r="AE116"/>
  <c r="AG116" s="1"/>
  <c r="AE74"/>
  <c r="AE92"/>
  <c r="AE93"/>
  <c r="AF102"/>
  <c r="AF87"/>
  <c r="AE65"/>
  <c r="AE79"/>
  <c r="AE87"/>
  <c r="AF123"/>
  <c r="AF106"/>
  <c r="AF82"/>
  <c r="AE61"/>
  <c r="AE76"/>
  <c r="AE89"/>
  <c r="AE111"/>
  <c r="AE71"/>
  <c r="AE84"/>
  <c r="AE103"/>
  <c r="AE69"/>
  <c r="AE80"/>
  <c r="AE99"/>
  <c r="AF113"/>
  <c r="AF98"/>
  <c r="AE70"/>
  <c r="AG70" s="1"/>
  <c r="AE68"/>
  <c r="AF101"/>
  <c r="AE123"/>
  <c r="AE78"/>
  <c r="AF112"/>
  <c r="AE91"/>
  <c r="AE119"/>
  <c r="AE96"/>
  <c r="AF114"/>
  <c r="AF93"/>
  <c r="AE112"/>
  <c r="AE94"/>
  <c r="AE97"/>
  <c r="AE113"/>
  <c r="AF108"/>
  <c r="AE102"/>
  <c r="AF115"/>
  <c r="AE107"/>
  <c r="T99"/>
  <c r="S106"/>
  <c r="S114"/>
  <c r="S102"/>
  <c r="S103"/>
  <c r="T106"/>
  <c r="T121"/>
  <c r="S108"/>
  <c r="S115"/>
  <c r="S60"/>
  <c r="T109"/>
  <c r="T110"/>
  <c r="T66"/>
  <c r="T72"/>
  <c r="T73"/>
  <c r="T84"/>
  <c r="T86"/>
  <c r="S73"/>
  <c r="S62"/>
  <c r="S90"/>
  <c r="S94"/>
  <c r="S95"/>
  <c r="T116"/>
  <c r="T67"/>
  <c r="T61"/>
  <c r="T77"/>
  <c r="T93"/>
  <c r="T92"/>
  <c r="T60"/>
  <c r="S110"/>
  <c r="S107"/>
  <c r="T68"/>
  <c r="T80"/>
  <c r="T75"/>
  <c r="T97"/>
  <c r="T62"/>
  <c r="T70"/>
  <c r="T87"/>
  <c r="T122"/>
  <c r="T63"/>
  <c r="T81"/>
  <c r="T89"/>
  <c r="T71"/>
  <c r="T82"/>
  <c r="T91"/>
  <c r="T117"/>
  <c r="T98"/>
  <c r="S67"/>
  <c r="U67" s="1"/>
  <c r="S82"/>
  <c r="S88"/>
  <c r="S105"/>
  <c r="T65"/>
  <c r="T85"/>
  <c r="T104"/>
  <c r="T69"/>
  <c r="T74"/>
  <c r="T96"/>
  <c r="S121"/>
  <c r="T111"/>
  <c r="T64"/>
  <c r="T102"/>
  <c r="T95"/>
  <c r="S116"/>
  <c r="U116" s="1"/>
  <c r="S70"/>
  <c r="S69"/>
  <c r="S68"/>
  <c r="S72"/>
  <c r="S80"/>
  <c r="S78"/>
  <c r="S93"/>
  <c r="S98"/>
  <c r="U98" s="1"/>
  <c r="S123"/>
  <c r="S120"/>
  <c r="T114"/>
  <c r="S64"/>
  <c r="S84"/>
  <c r="S87"/>
  <c r="S100"/>
  <c r="T120"/>
  <c r="S118"/>
  <c r="T76"/>
  <c r="S109"/>
  <c r="S65"/>
  <c r="S81"/>
  <c r="S89"/>
  <c r="T119"/>
  <c r="T100"/>
  <c r="T107"/>
  <c r="T79"/>
  <c r="S61"/>
  <c r="S74"/>
  <c r="S91"/>
  <c r="S122"/>
  <c r="T83"/>
  <c r="T78"/>
  <c r="S63"/>
  <c r="U63" s="1"/>
  <c r="S83"/>
  <c r="T94"/>
  <c r="T118"/>
  <c r="T101"/>
  <c r="S71"/>
  <c r="S92"/>
  <c r="S85"/>
  <c r="S117"/>
  <c r="S86"/>
  <c r="U86" s="1"/>
  <c r="S96"/>
  <c r="S99"/>
  <c r="T123"/>
  <c r="T113"/>
  <c r="S113"/>
  <c r="T108"/>
  <c r="S76"/>
  <c r="S101"/>
  <c r="S79"/>
  <c r="S112"/>
  <c r="T88"/>
  <c r="T90"/>
  <c r="S75"/>
  <c r="T105"/>
  <c r="S111"/>
  <c r="T115"/>
  <c r="S119"/>
  <c r="S66"/>
  <c r="T103"/>
  <c r="S97"/>
  <c r="S77"/>
  <c r="T112"/>
  <c r="S104"/>
  <c r="K97"/>
  <c r="J118"/>
  <c r="K101"/>
  <c r="K120"/>
  <c r="K102"/>
  <c r="J117"/>
  <c r="K123"/>
  <c r="J97"/>
  <c r="J105"/>
  <c r="K112"/>
  <c r="J111"/>
  <c r="J121"/>
  <c r="J122"/>
  <c r="K113"/>
  <c r="K108"/>
  <c r="K64"/>
  <c r="K80"/>
  <c r="K69"/>
  <c r="K119"/>
  <c r="J119"/>
  <c r="K114"/>
  <c r="J120"/>
  <c r="K68"/>
  <c r="K75"/>
  <c r="K79"/>
  <c r="K100"/>
  <c r="J112"/>
  <c r="J100"/>
  <c r="J95"/>
  <c r="J123"/>
  <c r="K67"/>
  <c r="K84"/>
  <c r="K104"/>
  <c r="K93"/>
  <c r="K116"/>
  <c r="J113"/>
  <c r="K109"/>
  <c r="J65"/>
  <c r="J63"/>
  <c r="J85"/>
  <c r="J99"/>
  <c r="J101"/>
  <c r="K118"/>
  <c r="K77"/>
  <c r="K87"/>
  <c r="K91"/>
  <c r="J60"/>
  <c r="K62"/>
  <c r="K81"/>
  <c r="K88"/>
  <c r="K95"/>
  <c r="J71"/>
  <c r="J81"/>
  <c r="J79"/>
  <c r="J103"/>
  <c r="J88"/>
  <c r="K63"/>
  <c r="K70"/>
  <c r="K89"/>
  <c r="K99"/>
  <c r="K115"/>
  <c r="J108"/>
  <c r="K65"/>
  <c r="K83"/>
  <c r="K98"/>
  <c r="K94"/>
  <c r="K66"/>
  <c r="K82"/>
  <c r="K106"/>
  <c r="K78"/>
  <c r="K107"/>
  <c r="K71"/>
  <c r="K110"/>
  <c r="J70"/>
  <c r="L70" s="1"/>
  <c r="J77"/>
  <c r="J96"/>
  <c r="K122"/>
  <c r="J106"/>
  <c r="K103"/>
  <c r="J90"/>
  <c r="K86"/>
  <c r="K96"/>
  <c r="K61"/>
  <c r="K90"/>
  <c r="K72"/>
  <c r="K92"/>
  <c r="J114"/>
  <c r="J68"/>
  <c r="J75"/>
  <c r="J76"/>
  <c r="J86"/>
  <c r="J116"/>
  <c r="J115"/>
  <c r="L115" s="1"/>
  <c r="K73"/>
  <c r="J69"/>
  <c r="K105"/>
  <c r="K85"/>
  <c r="J67"/>
  <c r="J73"/>
  <c r="J87"/>
  <c r="J107"/>
  <c r="J64"/>
  <c r="J74"/>
  <c r="J89"/>
  <c r="J62"/>
  <c r="J80"/>
  <c r="J94"/>
  <c r="K117"/>
  <c r="J72"/>
  <c r="L72" s="1"/>
  <c r="J92"/>
  <c r="L92" s="1"/>
  <c r="J98"/>
  <c r="K60"/>
  <c r="K76"/>
  <c r="J84"/>
  <c r="J93"/>
  <c r="K121"/>
  <c r="L121" s="1"/>
  <c r="J61"/>
  <c r="J102"/>
  <c r="K111"/>
  <c r="J104"/>
  <c r="J78"/>
  <c r="J109"/>
  <c r="J91"/>
  <c r="K74"/>
  <c r="J82"/>
  <c r="J66"/>
  <c r="J83"/>
  <c r="J110"/>
  <c r="G40"/>
  <c r="G48"/>
  <c r="H41"/>
  <c r="H49"/>
  <c r="G37"/>
  <c r="G45"/>
  <c r="H37"/>
  <c r="H46"/>
  <c r="G39"/>
  <c r="G50"/>
  <c r="H45"/>
  <c r="G47"/>
  <c r="H43"/>
  <c r="G38"/>
  <c r="G49"/>
  <c r="H44"/>
  <c r="G41"/>
  <c r="G51"/>
  <c r="H47"/>
  <c r="G42"/>
  <c r="H40"/>
  <c r="H48"/>
  <c r="G43"/>
  <c r="H38"/>
  <c r="H50"/>
  <c r="G44"/>
  <c r="H39"/>
  <c r="H51"/>
  <c r="G46"/>
  <c r="H42"/>
  <c r="Y37"/>
  <c r="Y39"/>
  <c r="Y41"/>
  <c r="Y43"/>
  <c r="Y45"/>
  <c r="Z37"/>
  <c r="Z39"/>
  <c r="Z41"/>
  <c r="Z43"/>
  <c r="Z45"/>
  <c r="Y47"/>
  <c r="Y38"/>
  <c r="Y40"/>
  <c r="Y42"/>
  <c r="Y44"/>
  <c r="Y49"/>
  <c r="Z47"/>
  <c r="Z49"/>
  <c r="Z51"/>
  <c r="Z38"/>
  <c r="Z42"/>
  <c r="Y46"/>
  <c r="Y36"/>
  <c r="Z46"/>
  <c r="Y48"/>
  <c r="Z48"/>
  <c r="Y50"/>
  <c r="Z50"/>
  <c r="Y51"/>
  <c r="Z40"/>
  <c r="Z44"/>
  <c r="Z36"/>
  <c r="V103"/>
  <c r="V122"/>
  <c r="W119"/>
  <c r="V111"/>
  <c r="V120"/>
  <c r="V117"/>
  <c r="W112"/>
  <c r="W100"/>
  <c r="V118"/>
  <c r="V96"/>
  <c r="W93"/>
  <c r="W113"/>
  <c r="W123"/>
  <c r="W61"/>
  <c r="W64"/>
  <c r="W76"/>
  <c r="W94"/>
  <c r="W98"/>
  <c r="V112"/>
  <c r="V105"/>
  <c r="W62"/>
  <c r="W105"/>
  <c r="V113"/>
  <c r="W114"/>
  <c r="W106"/>
  <c r="W115"/>
  <c r="W107"/>
  <c r="W72"/>
  <c r="W83"/>
  <c r="W104"/>
  <c r="W85"/>
  <c r="V123"/>
  <c r="W108"/>
  <c r="V119"/>
  <c r="W67"/>
  <c r="W73"/>
  <c r="W86"/>
  <c r="W89"/>
  <c r="W65"/>
  <c r="W90"/>
  <c r="W92"/>
  <c r="V64"/>
  <c r="V77"/>
  <c r="V80"/>
  <c r="V67"/>
  <c r="V90"/>
  <c r="W70"/>
  <c r="W82"/>
  <c r="V108"/>
  <c r="X108" s="1"/>
  <c r="W63"/>
  <c r="W75"/>
  <c r="W99"/>
  <c r="W121"/>
  <c r="V115"/>
  <c r="V107"/>
  <c r="W102"/>
  <c r="V76"/>
  <c r="V66"/>
  <c r="V88"/>
  <c r="V85"/>
  <c r="V98"/>
  <c r="W122"/>
  <c r="W117"/>
  <c r="V109"/>
  <c r="W66"/>
  <c r="W81"/>
  <c r="W103"/>
  <c r="V60"/>
  <c r="V104"/>
  <c r="W97"/>
  <c r="W69"/>
  <c r="W78"/>
  <c r="W87"/>
  <c r="W71"/>
  <c r="W84"/>
  <c r="W101"/>
  <c r="W116"/>
  <c r="W109"/>
  <c r="W74"/>
  <c r="V106"/>
  <c r="W77"/>
  <c r="W110"/>
  <c r="W79"/>
  <c r="V74"/>
  <c r="V89"/>
  <c r="V97"/>
  <c r="X97" s="1"/>
  <c r="V121"/>
  <c r="W120"/>
  <c r="W96"/>
  <c r="W80"/>
  <c r="W91"/>
  <c r="W68"/>
  <c r="V68"/>
  <c r="V78"/>
  <c r="V83"/>
  <c r="V86"/>
  <c r="V72"/>
  <c r="V93"/>
  <c r="V84"/>
  <c r="X84" s="1"/>
  <c r="V82"/>
  <c r="V81"/>
  <c r="V71"/>
  <c r="V63"/>
  <c r="V114"/>
  <c r="X114" s="1"/>
  <c r="V61"/>
  <c r="V73"/>
  <c r="V92"/>
  <c r="V70"/>
  <c r="V87"/>
  <c r="V101"/>
  <c r="W111"/>
  <c r="W95"/>
  <c r="W88"/>
  <c r="V69"/>
  <c r="V91"/>
  <c r="X91" s="1"/>
  <c r="V94"/>
  <c r="V116"/>
  <c r="X116" s="1"/>
  <c r="V75"/>
  <c r="W60"/>
  <c r="V110"/>
  <c r="V79"/>
  <c r="V99"/>
  <c r="V95"/>
  <c r="V102"/>
  <c r="V62"/>
  <c r="X62" s="1"/>
  <c r="V100"/>
  <c r="W118"/>
  <c r="V65"/>
  <c r="BA123"/>
  <c r="BA108"/>
  <c r="AZ93"/>
  <c r="AZ111"/>
  <c r="AZ107"/>
  <c r="AZ101"/>
  <c r="BA69"/>
  <c r="BA67"/>
  <c r="BA78"/>
  <c r="BA96"/>
  <c r="BA90"/>
  <c r="BA119"/>
  <c r="BA122"/>
  <c r="BA106"/>
  <c r="BA113"/>
  <c r="BA70"/>
  <c r="BA74"/>
  <c r="BA86"/>
  <c r="BA101"/>
  <c r="BA100"/>
  <c r="BA60"/>
  <c r="BA94"/>
  <c r="AZ119"/>
  <c r="BA114"/>
  <c r="BA72"/>
  <c r="BA87"/>
  <c r="BA97"/>
  <c r="BA111"/>
  <c r="BB111" s="1"/>
  <c r="BA99"/>
  <c r="AZ112"/>
  <c r="BA64"/>
  <c r="BA61"/>
  <c r="BA88"/>
  <c r="BA98"/>
  <c r="BA112"/>
  <c r="BA104"/>
  <c r="BA65"/>
  <c r="BA75"/>
  <c r="BA92"/>
  <c r="BA103"/>
  <c r="BA95"/>
  <c r="BA109"/>
  <c r="BA66"/>
  <c r="BA79"/>
  <c r="BA81"/>
  <c r="BA105"/>
  <c r="BA102"/>
  <c r="BA110"/>
  <c r="BA71"/>
  <c r="BA83"/>
  <c r="BA82"/>
  <c r="BA85"/>
  <c r="BA117"/>
  <c r="BA115"/>
  <c r="BA68"/>
  <c r="BA63"/>
  <c r="BA93"/>
  <c r="BA107"/>
  <c r="BA73"/>
  <c r="BA118"/>
  <c r="AZ64"/>
  <c r="AZ71"/>
  <c r="AZ79"/>
  <c r="AZ94"/>
  <c r="AZ86"/>
  <c r="BA62"/>
  <c r="BA120"/>
  <c r="AZ68"/>
  <c r="AZ67"/>
  <c r="AZ77"/>
  <c r="AZ97"/>
  <c r="AZ88"/>
  <c r="AZ113"/>
  <c r="BA76"/>
  <c r="BA121"/>
  <c r="AZ72"/>
  <c r="AZ76"/>
  <c r="AZ82"/>
  <c r="AZ99"/>
  <c r="AZ92"/>
  <c r="BA77"/>
  <c r="BA116"/>
  <c r="AZ74"/>
  <c r="AZ80"/>
  <c r="AZ83"/>
  <c r="AZ100"/>
  <c r="AZ95"/>
  <c r="BA84"/>
  <c r="AZ75"/>
  <c r="AZ81"/>
  <c r="AZ90"/>
  <c r="BB90" s="1"/>
  <c r="AZ102"/>
  <c r="BA91"/>
  <c r="AZ62"/>
  <c r="AZ69"/>
  <c r="BB69" s="1"/>
  <c r="AZ73"/>
  <c r="AZ89"/>
  <c r="AZ84"/>
  <c r="AZ123"/>
  <c r="AZ65"/>
  <c r="AZ108"/>
  <c r="AZ70"/>
  <c r="BA89"/>
  <c r="AZ66"/>
  <c r="BA80"/>
  <c r="AZ78"/>
  <c r="AZ85"/>
  <c r="AZ63"/>
  <c r="AZ96"/>
  <c r="AZ106"/>
  <c r="BB106" s="1"/>
  <c r="AZ121"/>
  <c r="AZ61"/>
  <c r="BB61" s="1"/>
  <c r="AZ110"/>
  <c r="AZ104"/>
  <c r="AZ91"/>
  <c r="AZ109"/>
  <c r="AZ87"/>
  <c r="AZ114"/>
  <c r="AZ105"/>
  <c r="AZ60"/>
  <c r="AZ103"/>
  <c r="AZ115"/>
  <c r="AZ117"/>
  <c r="AZ98"/>
  <c r="AZ116"/>
  <c r="AZ120"/>
  <c r="AZ118"/>
  <c r="AZ122"/>
  <c r="BM38"/>
  <c r="BM40"/>
  <c r="BM42"/>
  <c r="BM44"/>
  <c r="BL38"/>
  <c r="BL42"/>
  <c r="BL37"/>
  <c r="BL41"/>
  <c r="BL46"/>
  <c r="BL36"/>
  <c r="BM37"/>
  <c r="BM41"/>
  <c r="BL45"/>
  <c r="BM46"/>
  <c r="BM45"/>
  <c r="BM47"/>
  <c r="BM39"/>
  <c r="BM43"/>
  <c r="BL48"/>
  <c r="BL50"/>
  <c r="BL47"/>
  <c r="BM51"/>
  <c r="BM48"/>
  <c r="BL51"/>
  <c r="BL39"/>
  <c r="BN39" s="1"/>
  <c r="BL40"/>
  <c r="BN40" s="1"/>
  <c r="BM36"/>
  <c r="BM49"/>
  <c r="BL43"/>
  <c r="BL44"/>
  <c r="BL49"/>
  <c r="BM50"/>
  <c r="BG37"/>
  <c r="BG39"/>
  <c r="BG41"/>
  <c r="BG43"/>
  <c r="BG45"/>
  <c r="BF37"/>
  <c r="BF41"/>
  <c r="BF45"/>
  <c r="BF40"/>
  <c r="BF44"/>
  <c r="BG40"/>
  <c r="BG44"/>
  <c r="BG48"/>
  <c r="BG38"/>
  <c r="BG42"/>
  <c r="BG46"/>
  <c r="BF47"/>
  <c r="BF49"/>
  <c r="BF51"/>
  <c r="BG36"/>
  <c r="BG47"/>
  <c r="BF38"/>
  <c r="BH38" s="1"/>
  <c r="BF39"/>
  <c r="BG50"/>
  <c r="BF46"/>
  <c r="BF42"/>
  <c r="BF43"/>
  <c r="BF50"/>
  <c r="BF36"/>
  <c r="BG49"/>
  <c r="BF48"/>
  <c r="BG51"/>
  <c r="AO38"/>
  <c r="AO40"/>
  <c r="AO42"/>
  <c r="AO44"/>
  <c r="AN46"/>
  <c r="AN38"/>
  <c r="AN42"/>
  <c r="AN37"/>
  <c r="AN41"/>
  <c r="AN45"/>
  <c r="AN36"/>
  <c r="AN47"/>
  <c r="AO37"/>
  <c r="AO41"/>
  <c r="AO45"/>
  <c r="AO47"/>
  <c r="AO49"/>
  <c r="AO39"/>
  <c r="AO43"/>
  <c r="AN48"/>
  <c r="AN50"/>
  <c r="AN43"/>
  <c r="AN44"/>
  <c r="AN51"/>
  <c r="AO50"/>
  <c r="AN40"/>
  <c r="AP40" s="1"/>
  <c r="AO46"/>
  <c r="AO36"/>
  <c r="AO48"/>
  <c r="AN49"/>
  <c r="AO51"/>
  <c r="AN39"/>
  <c r="AI37"/>
  <c r="AI39"/>
  <c r="AI41"/>
  <c r="AI43"/>
  <c r="AI45"/>
  <c r="AI46"/>
  <c r="AH37"/>
  <c r="AH41"/>
  <c r="AH45"/>
  <c r="AH40"/>
  <c r="AH44"/>
  <c r="AI40"/>
  <c r="AI44"/>
  <c r="AH46"/>
  <c r="AJ46" s="1"/>
  <c r="AI48"/>
  <c r="AI38"/>
  <c r="AI42"/>
  <c r="AH47"/>
  <c r="AH49"/>
  <c r="AH51"/>
  <c r="AI47"/>
  <c r="AI50"/>
  <c r="AH39"/>
  <c r="AH42"/>
  <c r="AI51"/>
  <c r="AI36"/>
  <c r="AI49"/>
  <c r="AH38"/>
  <c r="AH50"/>
  <c r="AH36"/>
  <c r="AH43"/>
  <c r="AH48"/>
  <c r="W37"/>
  <c r="W39"/>
  <c r="W41"/>
  <c r="W43"/>
  <c r="W45"/>
  <c r="W46"/>
  <c r="V39"/>
  <c r="V43"/>
  <c r="W47"/>
  <c r="V38"/>
  <c r="V42"/>
  <c r="W38"/>
  <c r="W42"/>
  <c r="W48"/>
  <c r="W40"/>
  <c r="W44"/>
  <c r="V49"/>
  <c r="V51"/>
  <c r="V46"/>
  <c r="V48"/>
  <c r="V36"/>
  <c r="V41"/>
  <c r="V47"/>
  <c r="V50"/>
  <c r="W51"/>
  <c r="V40"/>
  <c r="W36"/>
  <c r="W50"/>
  <c r="V44"/>
  <c r="W49"/>
  <c r="V37"/>
  <c r="V45"/>
  <c r="Y114"/>
  <c r="Y115"/>
  <c r="Y101"/>
  <c r="Y109"/>
  <c r="Z84"/>
  <c r="Y60"/>
  <c r="Z104"/>
  <c r="Y106"/>
  <c r="Z121"/>
  <c r="Y108"/>
  <c r="Z117"/>
  <c r="Y64"/>
  <c r="Y72"/>
  <c r="Y67"/>
  <c r="Y86"/>
  <c r="Y78"/>
  <c r="Y94"/>
  <c r="Y120"/>
  <c r="Y121"/>
  <c r="Y63"/>
  <c r="Y80"/>
  <c r="Y76"/>
  <c r="Y89"/>
  <c r="Y100"/>
  <c r="Y112"/>
  <c r="Y97"/>
  <c r="Z116"/>
  <c r="Y68"/>
  <c r="Y85"/>
  <c r="Y96"/>
  <c r="Y91"/>
  <c r="Y103"/>
  <c r="Z110"/>
  <c r="Y79"/>
  <c r="Y92"/>
  <c r="Y98"/>
  <c r="Y107"/>
  <c r="Y104"/>
  <c r="Z120"/>
  <c r="Y84"/>
  <c r="Y69"/>
  <c r="Y102"/>
  <c r="Y113"/>
  <c r="Y110"/>
  <c r="Y65"/>
  <c r="Y61"/>
  <c r="Y81"/>
  <c r="Y83"/>
  <c r="Y119"/>
  <c r="Y116"/>
  <c r="Y70"/>
  <c r="Y73"/>
  <c r="Y82"/>
  <c r="Y105"/>
  <c r="Y123"/>
  <c r="Y117"/>
  <c r="Y66"/>
  <c r="Y75"/>
  <c r="Y90"/>
  <c r="Y99"/>
  <c r="Y118"/>
  <c r="Y88"/>
  <c r="Z60"/>
  <c r="Y93"/>
  <c r="Y95"/>
  <c r="Y87"/>
  <c r="Z111"/>
  <c r="Y71"/>
  <c r="Y111"/>
  <c r="Y77"/>
  <c r="Z122"/>
  <c r="Z94"/>
  <c r="Z65"/>
  <c r="Z81"/>
  <c r="Z91"/>
  <c r="Z93"/>
  <c r="Z119"/>
  <c r="Z107"/>
  <c r="Y62"/>
  <c r="Z78"/>
  <c r="Z73"/>
  <c r="Z74"/>
  <c r="Z97"/>
  <c r="Z108"/>
  <c r="Z105"/>
  <c r="Y74"/>
  <c r="Z123"/>
  <c r="Y122"/>
  <c r="Z102"/>
  <c r="Z118"/>
  <c r="Z113"/>
  <c r="Z64"/>
  <c r="Z76"/>
  <c r="Z79"/>
  <c r="Z90"/>
  <c r="Z101"/>
  <c r="Z112"/>
  <c r="Z72"/>
  <c r="Z83"/>
  <c r="Z96"/>
  <c r="Z66"/>
  <c r="Z71"/>
  <c r="Z86"/>
  <c r="Z67"/>
  <c r="Z75"/>
  <c r="Z88"/>
  <c r="Z61"/>
  <c r="Z82"/>
  <c r="Z100"/>
  <c r="Z109"/>
  <c r="Z106"/>
  <c r="Z114"/>
  <c r="Z62"/>
  <c r="Z80"/>
  <c r="Z89"/>
  <c r="Z70"/>
  <c r="Z87"/>
  <c r="Z99"/>
  <c r="Z69"/>
  <c r="Z103"/>
  <c r="Z115"/>
  <c r="Z68"/>
  <c r="Z98"/>
  <c r="Z85"/>
  <c r="Z95"/>
  <c r="Z63"/>
  <c r="Z77"/>
  <c r="Z92"/>
  <c r="AU37"/>
  <c r="AU39"/>
  <c r="AU41"/>
  <c r="AU43"/>
  <c r="AU45"/>
  <c r="AT39"/>
  <c r="AT43"/>
  <c r="AU46"/>
  <c r="AT38"/>
  <c r="AT42"/>
  <c r="AU38"/>
  <c r="AU42"/>
  <c r="AU48"/>
  <c r="AU40"/>
  <c r="AU44"/>
  <c r="AT47"/>
  <c r="AT49"/>
  <c r="AT51"/>
  <c r="AT40"/>
  <c r="AT41"/>
  <c r="AT48"/>
  <c r="AV48" s="1"/>
  <c r="AT37"/>
  <c r="AU49"/>
  <c r="AT44"/>
  <c r="AT45"/>
  <c r="AU50"/>
  <c r="AU36"/>
  <c r="AT36"/>
  <c r="AT50"/>
  <c r="AU47"/>
  <c r="AT46"/>
  <c r="AU51"/>
  <c r="BM123"/>
  <c r="BL107"/>
  <c r="BL113"/>
  <c r="BM73"/>
  <c r="BM72"/>
  <c r="BM78"/>
  <c r="BM77"/>
  <c r="BM104"/>
  <c r="BM117"/>
  <c r="BM109"/>
  <c r="BM66"/>
  <c r="BM75"/>
  <c r="BM92"/>
  <c r="BM90"/>
  <c r="BM107"/>
  <c r="BM118"/>
  <c r="BM110"/>
  <c r="BM64"/>
  <c r="BM65"/>
  <c r="BM76"/>
  <c r="BM106"/>
  <c r="BM70"/>
  <c r="BM67"/>
  <c r="BM84"/>
  <c r="BM96"/>
  <c r="BM80"/>
  <c r="BM89"/>
  <c r="BM112"/>
  <c r="BM122"/>
  <c r="BL63"/>
  <c r="BL80"/>
  <c r="BL79"/>
  <c r="BL104"/>
  <c r="BM114"/>
  <c r="BM61"/>
  <c r="BM74"/>
  <c r="BM100"/>
  <c r="BM113"/>
  <c r="BM99"/>
  <c r="BM69"/>
  <c r="BM81"/>
  <c r="BM95"/>
  <c r="BM60"/>
  <c r="BM102"/>
  <c r="BL72"/>
  <c r="BN72" s="1"/>
  <c r="BL73"/>
  <c r="BL86"/>
  <c r="BL112"/>
  <c r="BM71"/>
  <c r="BM83"/>
  <c r="BM85"/>
  <c r="BM91"/>
  <c r="BM105"/>
  <c r="BM63"/>
  <c r="BM62"/>
  <c r="BM88"/>
  <c r="BM93"/>
  <c r="BM115"/>
  <c r="BM108"/>
  <c r="BM68"/>
  <c r="BM87"/>
  <c r="BM101"/>
  <c r="BM120"/>
  <c r="BM86"/>
  <c r="BM94"/>
  <c r="BL65"/>
  <c r="BL75"/>
  <c r="BL76"/>
  <c r="BN76" s="1"/>
  <c r="BL100"/>
  <c r="BN100" s="1"/>
  <c r="BL103"/>
  <c r="BM98"/>
  <c r="BL69"/>
  <c r="BN69" s="1"/>
  <c r="BL85"/>
  <c r="BL90"/>
  <c r="BL102"/>
  <c r="BM111"/>
  <c r="BL71"/>
  <c r="BL87"/>
  <c r="BL93"/>
  <c r="BL83"/>
  <c r="BM119"/>
  <c r="BL66"/>
  <c r="BL88"/>
  <c r="BL95"/>
  <c r="BL84"/>
  <c r="BM79"/>
  <c r="BM116"/>
  <c r="BL62"/>
  <c r="BL81"/>
  <c r="BN81" s="1"/>
  <c r="BL89"/>
  <c r="BL98"/>
  <c r="BL94"/>
  <c r="BM103"/>
  <c r="BL74"/>
  <c r="BL77"/>
  <c r="BN77" s="1"/>
  <c r="BL78"/>
  <c r="BL82"/>
  <c r="BL91"/>
  <c r="BL64"/>
  <c r="BL101"/>
  <c r="BL96"/>
  <c r="BM82"/>
  <c r="BL68"/>
  <c r="BL67"/>
  <c r="BL123"/>
  <c r="BN123" s="1"/>
  <c r="BM97"/>
  <c r="BL109"/>
  <c r="BL105"/>
  <c r="BM121"/>
  <c r="BL60"/>
  <c r="BL114"/>
  <c r="BL116"/>
  <c r="BL118"/>
  <c r="BL108"/>
  <c r="BL115"/>
  <c r="BL61"/>
  <c r="BL70"/>
  <c r="BL97"/>
  <c r="BL106"/>
  <c r="BL110"/>
  <c r="BL121"/>
  <c r="BL120"/>
  <c r="BL92"/>
  <c r="BL122"/>
  <c r="BL99"/>
  <c r="BL111"/>
  <c r="BL117"/>
  <c r="BL119"/>
  <c r="AI103"/>
  <c r="AH111"/>
  <c r="AH112"/>
  <c r="AH118"/>
  <c r="AI123"/>
  <c r="AI119"/>
  <c r="AI113"/>
  <c r="AI96"/>
  <c r="AH94"/>
  <c r="AI107"/>
  <c r="AH88"/>
  <c r="AI95"/>
  <c r="AH104"/>
  <c r="AH107"/>
  <c r="AI69"/>
  <c r="AI79"/>
  <c r="AI90"/>
  <c r="AI93"/>
  <c r="AH123"/>
  <c r="AH119"/>
  <c r="AI115"/>
  <c r="AI106"/>
  <c r="AI72"/>
  <c r="AI81"/>
  <c r="AI98"/>
  <c r="AI70"/>
  <c r="AI108"/>
  <c r="AI80"/>
  <c r="AI88"/>
  <c r="AI84"/>
  <c r="AI109"/>
  <c r="AI114"/>
  <c r="AI68"/>
  <c r="AI76"/>
  <c r="AI82"/>
  <c r="AI61"/>
  <c r="AI83"/>
  <c r="AI87"/>
  <c r="AH115"/>
  <c r="AI92"/>
  <c r="AH75"/>
  <c r="AH81"/>
  <c r="AH79"/>
  <c r="AH87"/>
  <c r="AH90"/>
  <c r="AI60"/>
  <c r="AH122"/>
  <c r="AH117"/>
  <c r="AI100"/>
  <c r="AI62"/>
  <c r="AI78"/>
  <c r="AI91"/>
  <c r="AI121"/>
  <c r="AH100"/>
  <c r="AH103"/>
  <c r="AI73"/>
  <c r="AI89"/>
  <c r="AI122"/>
  <c r="AH114"/>
  <c r="AH106"/>
  <c r="AI97"/>
  <c r="AH66"/>
  <c r="AH64"/>
  <c r="AH86"/>
  <c r="AH93"/>
  <c r="AH95"/>
  <c r="AH116"/>
  <c r="AI66"/>
  <c r="AI102"/>
  <c r="AI110"/>
  <c r="AI85"/>
  <c r="AH113"/>
  <c r="AI71"/>
  <c r="AI77"/>
  <c r="AI64"/>
  <c r="AI65"/>
  <c r="AI101"/>
  <c r="AI120"/>
  <c r="AH108"/>
  <c r="AI94"/>
  <c r="AH67"/>
  <c r="AH70"/>
  <c r="AJ70" s="1"/>
  <c r="AH96"/>
  <c r="AH110"/>
  <c r="AI117"/>
  <c r="AI105"/>
  <c r="AH101"/>
  <c r="AI63"/>
  <c r="AI74"/>
  <c r="AH76"/>
  <c r="AJ76" s="1"/>
  <c r="AH68"/>
  <c r="AH82"/>
  <c r="AH97"/>
  <c r="AJ97" s="1"/>
  <c r="AI67"/>
  <c r="AH109"/>
  <c r="AJ109" s="1"/>
  <c r="AH71"/>
  <c r="AH78"/>
  <c r="AI75"/>
  <c r="AH77"/>
  <c r="AH73"/>
  <c r="AH83"/>
  <c r="AJ83" s="1"/>
  <c r="AH84"/>
  <c r="AJ84" s="1"/>
  <c r="AI112"/>
  <c r="AI86"/>
  <c r="AH120"/>
  <c r="AI104"/>
  <c r="AI116"/>
  <c r="AH61"/>
  <c r="AJ61" s="1"/>
  <c r="AH69"/>
  <c r="AH91"/>
  <c r="AH60"/>
  <c r="AH62"/>
  <c r="AH72"/>
  <c r="AH99"/>
  <c r="AH65"/>
  <c r="AH92"/>
  <c r="AH89"/>
  <c r="AH105"/>
  <c r="AJ105" s="1"/>
  <c r="AH98"/>
  <c r="AI99"/>
  <c r="AH102"/>
  <c r="AH80"/>
  <c r="AI118"/>
  <c r="AH63"/>
  <c r="AI111"/>
  <c r="AH74"/>
  <c r="AH121"/>
  <c r="AH85"/>
  <c r="BU60"/>
  <c r="BV122"/>
  <c r="BV119"/>
  <c r="BU117"/>
  <c r="BV96"/>
  <c r="BU116"/>
  <c r="BU66"/>
  <c r="BU77"/>
  <c r="BU81"/>
  <c r="BU69"/>
  <c r="BU101"/>
  <c r="BU91"/>
  <c r="BU123"/>
  <c r="BU119"/>
  <c r="BU110"/>
  <c r="BU67"/>
  <c r="BU63"/>
  <c r="BU74"/>
  <c r="BU75"/>
  <c r="BU87"/>
  <c r="BU95"/>
  <c r="BU102"/>
  <c r="BU122"/>
  <c r="BU61"/>
  <c r="BU68"/>
  <c r="BU78"/>
  <c r="BU84"/>
  <c r="BU94"/>
  <c r="BU99"/>
  <c r="BU106"/>
  <c r="BU62"/>
  <c r="BU72"/>
  <c r="BU82"/>
  <c r="BU88"/>
  <c r="BU103"/>
  <c r="BU105"/>
  <c r="BU107"/>
  <c r="BV118"/>
  <c r="BU64"/>
  <c r="BU80"/>
  <c r="BU89"/>
  <c r="BU96"/>
  <c r="BU100"/>
  <c r="BU114"/>
  <c r="BU111"/>
  <c r="BU79"/>
  <c r="BU104"/>
  <c r="BU118"/>
  <c r="BU73"/>
  <c r="BU97"/>
  <c r="BV85"/>
  <c r="BU83"/>
  <c r="BU86"/>
  <c r="BV111"/>
  <c r="BU121"/>
  <c r="BU85"/>
  <c r="BU108"/>
  <c r="BU76"/>
  <c r="BU92"/>
  <c r="BU109"/>
  <c r="BU71"/>
  <c r="BU98"/>
  <c r="BU113"/>
  <c r="BU90"/>
  <c r="BU93"/>
  <c r="BV112"/>
  <c r="BV107"/>
  <c r="BU115"/>
  <c r="BU120"/>
  <c r="BU112"/>
  <c r="BU65"/>
  <c r="BV113"/>
  <c r="BU70"/>
  <c r="BV106"/>
  <c r="BV63"/>
  <c r="BV67"/>
  <c r="BV80"/>
  <c r="BV102"/>
  <c r="BW102" s="1"/>
  <c r="BV88"/>
  <c r="BV120"/>
  <c r="BV115"/>
  <c r="BV108"/>
  <c r="BV68"/>
  <c r="BV81"/>
  <c r="BV87"/>
  <c r="BV99"/>
  <c r="BV123"/>
  <c r="BV69"/>
  <c r="BV83"/>
  <c r="BV91"/>
  <c r="BV89"/>
  <c r="BV75"/>
  <c r="BV78"/>
  <c r="BV93"/>
  <c r="BV101"/>
  <c r="BV97"/>
  <c r="BV71"/>
  <c r="BV79"/>
  <c r="BV94"/>
  <c r="BV114"/>
  <c r="BV105"/>
  <c r="BV72"/>
  <c r="BV86"/>
  <c r="BV98"/>
  <c r="BV109"/>
  <c r="BV65"/>
  <c r="BV66"/>
  <c r="BV84"/>
  <c r="BV100"/>
  <c r="BV64"/>
  <c r="BV82"/>
  <c r="BV90"/>
  <c r="BV60"/>
  <c r="BV62"/>
  <c r="BV74"/>
  <c r="BV103"/>
  <c r="BV117"/>
  <c r="BV116"/>
  <c r="BW116" s="1"/>
  <c r="BV92"/>
  <c r="BV121"/>
  <c r="BV73"/>
  <c r="BV61"/>
  <c r="BV76"/>
  <c r="BV95"/>
  <c r="BV70"/>
  <c r="BV77"/>
  <c r="BV110"/>
  <c r="BW110" s="1"/>
  <c r="BV104"/>
  <c r="BI110"/>
  <c r="BJ118"/>
  <c r="BJ79"/>
  <c r="BI109"/>
  <c r="BJ111"/>
  <c r="BJ98"/>
  <c r="BI121"/>
  <c r="BI61"/>
  <c r="BI72"/>
  <c r="BI81"/>
  <c r="BI89"/>
  <c r="BI88"/>
  <c r="BI87"/>
  <c r="BI117"/>
  <c r="BJ122"/>
  <c r="BI105"/>
  <c r="BI64"/>
  <c r="BI74"/>
  <c r="BI84"/>
  <c r="BI92"/>
  <c r="BI91"/>
  <c r="BI100"/>
  <c r="BI118"/>
  <c r="BJ119"/>
  <c r="BJ120"/>
  <c r="BI116"/>
  <c r="BJ117"/>
  <c r="BI60"/>
  <c r="BI101"/>
  <c r="BI66"/>
  <c r="BI78"/>
  <c r="BI80"/>
  <c r="BI104"/>
  <c r="BI102"/>
  <c r="BI122"/>
  <c r="BI67"/>
  <c r="BI75"/>
  <c r="BI82"/>
  <c r="BI83"/>
  <c r="BI107"/>
  <c r="BI65"/>
  <c r="BI62"/>
  <c r="BI85"/>
  <c r="BI93"/>
  <c r="BI112"/>
  <c r="BI63"/>
  <c r="BI77"/>
  <c r="BI86"/>
  <c r="BI98"/>
  <c r="BI113"/>
  <c r="BI69"/>
  <c r="BI76"/>
  <c r="BI94"/>
  <c r="BI106"/>
  <c r="BI95"/>
  <c r="BI115"/>
  <c r="BI96"/>
  <c r="BI68"/>
  <c r="BI73"/>
  <c r="BI103"/>
  <c r="BI123"/>
  <c r="BI120"/>
  <c r="BI79"/>
  <c r="BJ60"/>
  <c r="BI90"/>
  <c r="BI97"/>
  <c r="BI99"/>
  <c r="BI108"/>
  <c r="BJ97"/>
  <c r="BI70"/>
  <c r="BI111"/>
  <c r="BI114"/>
  <c r="BI119"/>
  <c r="BJ112"/>
  <c r="BJ113"/>
  <c r="BI71"/>
  <c r="BJ61"/>
  <c r="BJ64"/>
  <c r="BJ78"/>
  <c r="BJ91"/>
  <c r="BJ90"/>
  <c r="BJ115"/>
  <c r="BJ63"/>
  <c r="BJ70"/>
  <c r="BJ72"/>
  <c r="BJ100"/>
  <c r="BJ85"/>
  <c r="BJ108"/>
  <c r="BJ107"/>
  <c r="BJ104"/>
  <c r="BJ123"/>
  <c r="BJ103"/>
  <c r="BJ66"/>
  <c r="BJ77"/>
  <c r="BJ88"/>
  <c r="BJ86"/>
  <c r="BJ67"/>
  <c r="BJ81"/>
  <c r="BJ99"/>
  <c r="BJ92"/>
  <c r="BJ75"/>
  <c r="BJ74"/>
  <c r="BJ102"/>
  <c r="BJ93"/>
  <c r="BJ76"/>
  <c r="BJ68"/>
  <c r="BJ89"/>
  <c r="BJ114"/>
  <c r="BJ65"/>
  <c r="BJ80"/>
  <c r="BJ95"/>
  <c r="BJ106"/>
  <c r="BJ62"/>
  <c r="BJ73"/>
  <c r="BJ87"/>
  <c r="BJ94"/>
  <c r="BJ110"/>
  <c r="BJ69"/>
  <c r="BJ71"/>
  <c r="BJ82"/>
  <c r="BJ121"/>
  <c r="BJ83"/>
  <c r="BJ101"/>
  <c r="BJ109"/>
  <c r="BJ96"/>
  <c r="BJ84"/>
  <c r="BJ105"/>
  <c r="BJ116"/>
  <c r="AC107"/>
  <c r="AC119"/>
  <c r="AB111"/>
  <c r="AC113"/>
  <c r="AC102"/>
  <c r="AB118"/>
  <c r="AB103"/>
  <c r="AC112"/>
  <c r="AC65"/>
  <c r="AC70"/>
  <c r="AC66"/>
  <c r="AC84"/>
  <c r="AC93"/>
  <c r="AC60"/>
  <c r="AC90"/>
  <c r="AB100"/>
  <c r="AC69"/>
  <c r="AC67"/>
  <c r="AC92"/>
  <c r="AC91"/>
  <c r="AC98"/>
  <c r="AC110"/>
  <c r="AC106"/>
  <c r="AB120"/>
  <c r="AC64"/>
  <c r="AC76"/>
  <c r="AC87"/>
  <c r="AC86"/>
  <c r="AC116"/>
  <c r="AC114"/>
  <c r="AB67"/>
  <c r="AB65"/>
  <c r="AB89"/>
  <c r="AB97"/>
  <c r="AB112"/>
  <c r="AC68"/>
  <c r="AC80"/>
  <c r="AC88"/>
  <c r="AC97"/>
  <c r="AC117"/>
  <c r="AC115"/>
  <c r="AB68"/>
  <c r="AB70"/>
  <c r="AB90"/>
  <c r="AB99"/>
  <c r="AB107"/>
  <c r="AC123"/>
  <c r="AC72"/>
  <c r="AC81"/>
  <c r="AC96"/>
  <c r="AC100"/>
  <c r="AC121"/>
  <c r="AC89"/>
  <c r="AC73"/>
  <c r="AC62"/>
  <c r="AC85"/>
  <c r="AC103"/>
  <c r="AC122"/>
  <c r="AB61"/>
  <c r="AB72"/>
  <c r="AB79"/>
  <c r="AC74"/>
  <c r="AC78"/>
  <c r="AC94"/>
  <c r="AC111"/>
  <c r="AC82"/>
  <c r="AB62"/>
  <c r="AB66"/>
  <c r="AC61"/>
  <c r="AC77"/>
  <c r="AC99"/>
  <c r="AC120"/>
  <c r="AD120" s="1"/>
  <c r="AC108"/>
  <c r="AB64"/>
  <c r="AB82"/>
  <c r="AB78"/>
  <c r="AB91"/>
  <c r="AB88"/>
  <c r="AD88" s="1"/>
  <c r="AC118"/>
  <c r="AB77"/>
  <c r="AB84"/>
  <c r="AC63"/>
  <c r="AC104"/>
  <c r="AB83"/>
  <c r="AB85"/>
  <c r="AC75"/>
  <c r="AC105"/>
  <c r="AB74"/>
  <c r="AB94"/>
  <c r="AB123"/>
  <c r="AC71"/>
  <c r="AC109"/>
  <c r="AB80"/>
  <c r="AD80" s="1"/>
  <c r="AB101"/>
  <c r="AC79"/>
  <c r="AB81"/>
  <c r="AB92"/>
  <c r="AC101"/>
  <c r="AB69"/>
  <c r="AB73"/>
  <c r="AB75"/>
  <c r="AB113"/>
  <c r="AC83"/>
  <c r="AB98"/>
  <c r="AB108"/>
  <c r="AD108" s="1"/>
  <c r="AC95"/>
  <c r="AB102"/>
  <c r="AB115"/>
  <c r="AB87"/>
  <c r="AB114"/>
  <c r="AD114" s="1"/>
  <c r="AB106"/>
  <c r="AD106" s="1"/>
  <c r="AB63"/>
  <c r="AB76"/>
  <c r="AB119"/>
  <c r="AD119" s="1"/>
  <c r="AB93"/>
  <c r="AB96"/>
  <c r="AB71"/>
  <c r="AB86"/>
  <c r="AB60"/>
  <c r="AB105"/>
  <c r="AB95"/>
  <c r="AB109"/>
  <c r="AB117"/>
  <c r="AB122"/>
  <c r="AB116"/>
  <c r="AD116" s="1"/>
  <c r="AB121"/>
  <c r="AB110"/>
  <c r="AB104"/>
  <c r="Q97"/>
  <c r="Q112"/>
  <c r="Q120"/>
  <c r="P111"/>
  <c r="P122"/>
  <c r="Q105"/>
  <c r="P117"/>
  <c r="Q123"/>
  <c r="P118"/>
  <c r="Q113"/>
  <c r="Q119"/>
  <c r="P104"/>
  <c r="Q61"/>
  <c r="Q75"/>
  <c r="Q100"/>
  <c r="Q88"/>
  <c r="Q111"/>
  <c r="Q110"/>
  <c r="Q114"/>
  <c r="P92"/>
  <c r="Q63"/>
  <c r="Q71"/>
  <c r="Q78"/>
  <c r="Q79"/>
  <c r="Q98"/>
  <c r="Q118"/>
  <c r="Q116"/>
  <c r="Q72"/>
  <c r="Q73"/>
  <c r="Q86"/>
  <c r="Q82"/>
  <c r="Q109"/>
  <c r="P62"/>
  <c r="P73"/>
  <c r="P79"/>
  <c r="P86"/>
  <c r="P99"/>
  <c r="Q74"/>
  <c r="Q76"/>
  <c r="Q93"/>
  <c r="Q90"/>
  <c r="Q115"/>
  <c r="P63"/>
  <c r="P75"/>
  <c r="P64"/>
  <c r="P90"/>
  <c r="P101"/>
  <c r="Q67"/>
  <c r="Q84"/>
  <c r="Q95"/>
  <c r="Q91"/>
  <c r="Q121"/>
  <c r="Q66"/>
  <c r="Q89"/>
  <c r="Q103"/>
  <c r="Q117"/>
  <c r="Q96"/>
  <c r="Q69"/>
  <c r="Q70"/>
  <c r="Q65"/>
  <c r="Q122"/>
  <c r="R122" s="1"/>
  <c r="Q102"/>
  <c r="Q64"/>
  <c r="Q81"/>
  <c r="Q92"/>
  <c r="Q99"/>
  <c r="Q87"/>
  <c r="Q108"/>
  <c r="P61"/>
  <c r="R61" s="1"/>
  <c r="P69"/>
  <c r="P65"/>
  <c r="P91"/>
  <c r="P84"/>
  <c r="R84" s="1"/>
  <c r="Q77"/>
  <c r="Q107"/>
  <c r="P68"/>
  <c r="P74"/>
  <c r="P93"/>
  <c r="P119"/>
  <c r="P113"/>
  <c r="Q83"/>
  <c r="Q85"/>
  <c r="P66"/>
  <c r="P77"/>
  <c r="P95"/>
  <c r="P120"/>
  <c r="Q80"/>
  <c r="P67"/>
  <c r="R67" s="1"/>
  <c r="P72"/>
  <c r="P98"/>
  <c r="Q104"/>
  <c r="P76"/>
  <c r="P81"/>
  <c r="P103"/>
  <c r="Q94"/>
  <c r="P71"/>
  <c r="P85"/>
  <c r="P94"/>
  <c r="P123"/>
  <c r="Q68"/>
  <c r="Q106"/>
  <c r="P82"/>
  <c r="P80"/>
  <c r="R80" s="1"/>
  <c r="P96"/>
  <c r="P70"/>
  <c r="P115"/>
  <c r="R115" s="1"/>
  <c r="P110"/>
  <c r="P78"/>
  <c r="P87"/>
  <c r="P60"/>
  <c r="P108"/>
  <c r="P88"/>
  <c r="R88" s="1"/>
  <c r="P107"/>
  <c r="P102"/>
  <c r="P97"/>
  <c r="Q62"/>
  <c r="P89"/>
  <c r="P105"/>
  <c r="R105" s="1"/>
  <c r="Q60"/>
  <c r="P112"/>
  <c r="Q101"/>
  <c r="P83"/>
  <c r="P109"/>
  <c r="P106"/>
  <c r="P100"/>
  <c r="P116"/>
  <c r="P114"/>
  <c r="P121"/>
  <c r="BC38"/>
  <c r="BC40"/>
  <c r="BC42"/>
  <c r="BC44"/>
  <c r="BD38"/>
  <c r="BD40"/>
  <c r="BD42"/>
  <c r="BD44"/>
  <c r="BC46"/>
  <c r="BC37"/>
  <c r="BC39"/>
  <c r="BC41"/>
  <c r="BC43"/>
  <c r="BC45"/>
  <c r="BC48"/>
  <c r="BD48"/>
  <c r="BD50"/>
  <c r="BD39"/>
  <c r="BD43"/>
  <c r="BD36"/>
  <c r="BD51"/>
  <c r="BD37"/>
  <c r="BC49"/>
  <c r="BC51"/>
  <c r="BD41"/>
  <c r="BD49"/>
  <c r="BC50"/>
  <c r="BD46"/>
  <c r="BD47"/>
  <c r="BC36"/>
  <c r="BD45"/>
  <c r="BC47"/>
  <c r="AK37"/>
  <c r="AK39"/>
  <c r="AK41"/>
  <c r="AK43"/>
  <c r="AK45"/>
  <c r="AL37"/>
  <c r="AL39"/>
  <c r="AL41"/>
  <c r="AL43"/>
  <c r="AL45"/>
  <c r="AK38"/>
  <c r="AK40"/>
  <c r="AK42"/>
  <c r="AK44"/>
  <c r="AK47"/>
  <c r="AK49"/>
  <c r="AL47"/>
  <c r="AL49"/>
  <c r="AL51"/>
  <c r="AL40"/>
  <c r="AL44"/>
  <c r="AK46"/>
  <c r="AL42"/>
  <c r="AK36"/>
  <c r="AL36"/>
  <c r="AK50"/>
  <c r="AK48"/>
  <c r="AL38"/>
  <c r="AL46"/>
  <c r="AL50"/>
  <c r="AK51"/>
  <c r="AL48"/>
  <c r="M37"/>
  <c r="M39"/>
  <c r="M41"/>
  <c r="M43"/>
  <c r="M45"/>
  <c r="N37"/>
  <c r="N39"/>
  <c r="N41"/>
  <c r="N43"/>
  <c r="N45"/>
  <c r="M47"/>
  <c r="M38"/>
  <c r="M40"/>
  <c r="M42"/>
  <c r="M44"/>
  <c r="M46"/>
  <c r="M49"/>
  <c r="N46"/>
  <c r="N49"/>
  <c r="N51"/>
  <c r="N47"/>
  <c r="N40"/>
  <c r="N44"/>
  <c r="M36"/>
  <c r="N36"/>
  <c r="N50"/>
  <c r="M50"/>
  <c r="M51"/>
  <c r="N42"/>
  <c r="M48"/>
  <c r="N48"/>
  <c r="N38"/>
  <c r="G36"/>
  <c r="F55" i="30" s="1"/>
  <c r="I39" i="27"/>
  <c r="I50"/>
  <c r="I41"/>
  <c r="I47"/>
  <c r="M55" i="30" l="1"/>
  <c r="M45" s="1"/>
  <c r="AK55"/>
  <c r="D14" s="1"/>
  <c r="AB55"/>
  <c r="BH79" i="27"/>
  <c r="BH55" i="30"/>
  <c r="L55"/>
  <c r="C6" s="1"/>
  <c r="E6" s="1"/>
  <c r="AJ55"/>
  <c r="AJ36" s="1"/>
  <c r="Y55"/>
  <c r="Y32" s="1"/>
  <c r="BI55"/>
  <c r="S55"/>
  <c r="AQ55"/>
  <c r="BT55"/>
  <c r="I55"/>
  <c r="X55"/>
  <c r="AE55"/>
  <c r="BO55"/>
  <c r="BO40" s="1"/>
  <c r="AW55"/>
  <c r="BR55"/>
  <c r="BB55"/>
  <c r="BB34" s="1"/>
  <c r="AG55"/>
  <c r="BQ55"/>
  <c r="D55"/>
  <c r="U55"/>
  <c r="BE55"/>
  <c r="BE33" s="1"/>
  <c r="R55"/>
  <c r="O55"/>
  <c r="AA55"/>
  <c r="BC55"/>
  <c r="AS55"/>
  <c r="AS42" s="1"/>
  <c r="AN55"/>
  <c r="BF55"/>
  <c r="P55"/>
  <c r="P40" s="1"/>
  <c r="BN55"/>
  <c r="AY55"/>
  <c r="AT55"/>
  <c r="AT45" s="1"/>
  <c r="V55"/>
  <c r="AM55"/>
  <c r="BL55"/>
  <c r="BU55"/>
  <c r="AH55"/>
  <c r="AH43" s="1"/>
  <c r="BK55"/>
  <c r="AD55"/>
  <c r="AV55"/>
  <c r="AZ55"/>
  <c r="J55"/>
  <c r="G55"/>
  <c r="H55" s="1"/>
  <c r="C55"/>
  <c r="F51"/>
  <c r="F33"/>
  <c r="F36"/>
  <c r="F37"/>
  <c r="F44"/>
  <c r="F43"/>
  <c r="F53"/>
  <c r="F38"/>
  <c r="F41"/>
  <c r="F40"/>
  <c r="F47"/>
  <c r="C4"/>
  <c r="F32"/>
  <c r="F42"/>
  <c r="F48"/>
  <c r="F52"/>
  <c r="F50"/>
  <c r="F34"/>
  <c r="F46"/>
  <c r="F45"/>
  <c r="F31"/>
  <c r="F35"/>
  <c r="F39"/>
  <c r="F54"/>
  <c r="F49"/>
  <c r="D6"/>
  <c r="M33"/>
  <c r="M35"/>
  <c r="M39"/>
  <c r="M49"/>
  <c r="M34"/>
  <c r="M42"/>
  <c r="M53"/>
  <c r="M32"/>
  <c r="M38"/>
  <c r="M48"/>
  <c r="M37"/>
  <c r="M47"/>
  <c r="M31"/>
  <c r="M41"/>
  <c r="M50"/>
  <c r="M51"/>
  <c r="M54"/>
  <c r="M36"/>
  <c r="M43"/>
  <c r="M52"/>
  <c r="M46"/>
  <c r="M40"/>
  <c r="M44"/>
  <c r="L53"/>
  <c r="L43"/>
  <c r="L31"/>
  <c r="L35"/>
  <c r="L40"/>
  <c r="L41"/>
  <c r="N41" s="1"/>
  <c r="L48"/>
  <c r="L34"/>
  <c r="N34" s="1"/>
  <c r="L45"/>
  <c r="L33"/>
  <c r="L36"/>
  <c r="L50"/>
  <c r="L49"/>
  <c r="N49" s="1"/>
  <c r="L51"/>
  <c r="L32"/>
  <c r="L38"/>
  <c r="L42"/>
  <c r="L44"/>
  <c r="N55"/>
  <c r="L39"/>
  <c r="AK36"/>
  <c r="AK45"/>
  <c r="AK50"/>
  <c r="AK35"/>
  <c r="AK51"/>
  <c r="AK54"/>
  <c r="AK34"/>
  <c r="AK37"/>
  <c r="AK44"/>
  <c r="AK38"/>
  <c r="AK52"/>
  <c r="AK53"/>
  <c r="AK32"/>
  <c r="AL55"/>
  <c r="AJ31"/>
  <c r="AJ51"/>
  <c r="AJ49"/>
  <c r="AJ41"/>
  <c r="AJ50"/>
  <c r="AJ40"/>
  <c r="AJ52"/>
  <c r="AJ54"/>
  <c r="AJ44"/>
  <c r="AJ38"/>
  <c r="AJ39"/>
  <c r="AJ35"/>
  <c r="AJ46"/>
  <c r="AJ34"/>
  <c r="BD55"/>
  <c r="BB43"/>
  <c r="BB46"/>
  <c r="BB48"/>
  <c r="BB36"/>
  <c r="BB39"/>
  <c r="BB47"/>
  <c r="BB41"/>
  <c r="BB44"/>
  <c r="BB33"/>
  <c r="BB40"/>
  <c r="BB31"/>
  <c r="BB32"/>
  <c r="BC47"/>
  <c r="D20"/>
  <c r="BC37"/>
  <c r="BC43"/>
  <c r="BC49"/>
  <c r="BC40"/>
  <c r="BC53"/>
  <c r="BC32"/>
  <c r="BC39"/>
  <c r="BC45"/>
  <c r="BC46"/>
  <c r="BC52"/>
  <c r="BC31"/>
  <c r="BC34"/>
  <c r="BC44"/>
  <c r="BC51"/>
  <c r="BC50"/>
  <c r="BC33"/>
  <c r="BC36"/>
  <c r="BC48"/>
  <c r="BC35"/>
  <c r="BC42"/>
  <c r="BC54"/>
  <c r="BC41"/>
  <c r="BC38"/>
  <c r="AS46"/>
  <c r="C17"/>
  <c r="AS33"/>
  <c r="AS37"/>
  <c r="AS43"/>
  <c r="AS48"/>
  <c r="AS35"/>
  <c r="AS44"/>
  <c r="AS51"/>
  <c r="AS41"/>
  <c r="AS38"/>
  <c r="AS45"/>
  <c r="AS49"/>
  <c r="AS36"/>
  <c r="AS54"/>
  <c r="AS32"/>
  <c r="AS31"/>
  <c r="AS34"/>
  <c r="AS47"/>
  <c r="AT54"/>
  <c r="D17"/>
  <c r="AT38"/>
  <c r="AT37"/>
  <c r="AT40"/>
  <c r="AT32"/>
  <c r="AT39"/>
  <c r="AT34"/>
  <c r="AT41"/>
  <c r="AT51"/>
  <c r="AT33"/>
  <c r="AT36"/>
  <c r="AT46"/>
  <c r="AT48"/>
  <c r="V51"/>
  <c r="D9"/>
  <c r="V50"/>
  <c r="V49"/>
  <c r="V34"/>
  <c r="V42"/>
  <c r="V41"/>
  <c r="V37"/>
  <c r="V43"/>
  <c r="V36"/>
  <c r="V39"/>
  <c r="V44"/>
  <c r="V31"/>
  <c r="V33"/>
  <c r="V38"/>
  <c r="V48"/>
  <c r="V45"/>
  <c r="V53"/>
  <c r="V32"/>
  <c r="V46"/>
  <c r="V47"/>
  <c r="V52"/>
  <c r="V35"/>
  <c r="V40"/>
  <c r="V54"/>
  <c r="U52"/>
  <c r="W55"/>
  <c r="C9"/>
  <c r="U46"/>
  <c r="U33"/>
  <c r="W33" s="1"/>
  <c r="U35"/>
  <c r="W35" s="1"/>
  <c r="U39"/>
  <c r="U43"/>
  <c r="W43" s="1"/>
  <c r="U49"/>
  <c r="U54"/>
  <c r="U37"/>
  <c r="U45"/>
  <c r="U48"/>
  <c r="U32"/>
  <c r="U41"/>
  <c r="U42"/>
  <c r="U50"/>
  <c r="U36"/>
  <c r="U44"/>
  <c r="W44" s="1"/>
  <c r="U34"/>
  <c r="W34" s="1"/>
  <c r="U47"/>
  <c r="U31"/>
  <c r="U38"/>
  <c r="U53"/>
  <c r="U40"/>
  <c r="U51"/>
  <c r="AG48"/>
  <c r="AG42"/>
  <c r="C13"/>
  <c r="AG33"/>
  <c r="AG35"/>
  <c r="AG39"/>
  <c r="AG38"/>
  <c r="AG49"/>
  <c r="AG37"/>
  <c r="AG47"/>
  <c r="AG51"/>
  <c r="AG43"/>
  <c r="AG52"/>
  <c r="AG50"/>
  <c r="AG32"/>
  <c r="AG41"/>
  <c r="AG53"/>
  <c r="AG45"/>
  <c r="AG54"/>
  <c r="AG40"/>
  <c r="AG36"/>
  <c r="AG44"/>
  <c r="AG34"/>
  <c r="AG46"/>
  <c r="AG31"/>
  <c r="AH36"/>
  <c r="AH32"/>
  <c r="AH48"/>
  <c r="AI48" s="1"/>
  <c r="AN53"/>
  <c r="AN54"/>
  <c r="D15"/>
  <c r="AN31"/>
  <c r="AN34"/>
  <c r="AN39"/>
  <c r="AN50"/>
  <c r="AN52"/>
  <c r="AN49"/>
  <c r="AN40"/>
  <c r="AN41"/>
  <c r="AN45"/>
  <c r="AN35"/>
  <c r="AN43"/>
  <c r="AN46"/>
  <c r="AN33"/>
  <c r="AN38"/>
  <c r="AN47"/>
  <c r="AN51"/>
  <c r="AN37"/>
  <c r="AN48"/>
  <c r="AN44"/>
  <c r="AN36"/>
  <c r="AN32"/>
  <c r="AN42"/>
  <c r="C15"/>
  <c r="AM45"/>
  <c r="AM52"/>
  <c r="AM31"/>
  <c r="AM33"/>
  <c r="AM43"/>
  <c r="AM40"/>
  <c r="AM50"/>
  <c r="AM35"/>
  <c r="AM44"/>
  <c r="AM51"/>
  <c r="AM54"/>
  <c r="AM32"/>
  <c r="AM36"/>
  <c r="AO36" s="1"/>
  <c r="AM38"/>
  <c r="AO38" s="1"/>
  <c r="AM53"/>
  <c r="AO53" s="1"/>
  <c r="AO55"/>
  <c r="C16" s="1"/>
  <c r="AM34"/>
  <c r="AM42"/>
  <c r="AO42" s="1"/>
  <c r="AM37"/>
  <c r="AM49"/>
  <c r="AM48"/>
  <c r="AM46"/>
  <c r="AM39"/>
  <c r="AM47"/>
  <c r="AO47" s="1"/>
  <c r="AM41"/>
  <c r="AO41" s="1"/>
  <c r="BG55"/>
  <c r="BE53"/>
  <c r="BE31"/>
  <c r="BF51"/>
  <c r="D21"/>
  <c r="BF47"/>
  <c r="BF35"/>
  <c r="BF42"/>
  <c r="BF46"/>
  <c r="BF45"/>
  <c r="BF52"/>
  <c r="BF31"/>
  <c r="BF53"/>
  <c r="BF54"/>
  <c r="BF33"/>
  <c r="BF38"/>
  <c r="BF37"/>
  <c r="BF49"/>
  <c r="BF34"/>
  <c r="BF39"/>
  <c r="BF43"/>
  <c r="BF50"/>
  <c r="BF36"/>
  <c r="BF40"/>
  <c r="BF44"/>
  <c r="BF32"/>
  <c r="BF41"/>
  <c r="BF48"/>
  <c r="BL46"/>
  <c r="BL53"/>
  <c r="BL54"/>
  <c r="BL31"/>
  <c r="BL33"/>
  <c r="BL38"/>
  <c r="BL41"/>
  <c r="BL48"/>
  <c r="D23"/>
  <c r="BL34"/>
  <c r="BL39"/>
  <c r="BL50"/>
  <c r="BL51"/>
  <c r="BL40"/>
  <c r="BL43"/>
  <c r="BL32"/>
  <c r="BL37"/>
  <c r="BL47"/>
  <c r="BL35"/>
  <c r="BL49"/>
  <c r="BL36"/>
  <c r="BL52"/>
  <c r="BL44"/>
  <c r="BL42"/>
  <c r="BL45"/>
  <c r="BM55"/>
  <c r="BK52"/>
  <c r="C23"/>
  <c r="BK34"/>
  <c r="BK39"/>
  <c r="BK43"/>
  <c r="BM43" s="1"/>
  <c r="BK46"/>
  <c r="BK38"/>
  <c r="BK31"/>
  <c r="BK37"/>
  <c r="BK42"/>
  <c r="BK49"/>
  <c r="BK54"/>
  <c r="BK33"/>
  <c r="BK36"/>
  <c r="BK50"/>
  <c r="BK32"/>
  <c r="BK44"/>
  <c r="BK47"/>
  <c r="BK35"/>
  <c r="BM35" s="1"/>
  <c r="BK45"/>
  <c r="BK40"/>
  <c r="BK51"/>
  <c r="BK48"/>
  <c r="BK41"/>
  <c r="BK53"/>
  <c r="D10"/>
  <c r="Y37"/>
  <c r="Y50"/>
  <c r="Y54"/>
  <c r="X46"/>
  <c r="X54"/>
  <c r="C10"/>
  <c r="X31"/>
  <c r="X33"/>
  <c r="X34"/>
  <c r="X41"/>
  <c r="X50"/>
  <c r="X48"/>
  <c r="X40"/>
  <c r="X36"/>
  <c r="X47"/>
  <c r="X45"/>
  <c r="X53"/>
  <c r="X32"/>
  <c r="X37"/>
  <c r="X42"/>
  <c r="X49"/>
  <c r="X44"/>
  <c r="X51"/>
  <c r="X43"/>
  <c r="X35"/>
  <c r="X52"/>
  <c r="X38"/>
  <c r="X39"/>
  <c r="D22"/>
  <c r="BI54"/>
  <c r="BI33"/>
  <c r="BI37"/>
  <c r="BI43"/>
  <c r="BI40"/>
  <c r="BI48"/>
  <c r="BI52"/>
  <c r="BI34"/>
  <c r="BI39"/>
  <c r="BI47"/>
  <c r="BI50"/>
  <c r="BI31"/>
  <c r="BI35"/>
  <c r="BI44"/>
  <c r="BI53"/>
  <c r="BI51"/>
  <c r="BI41"/>
  <c r="BI46"/>
  <c r="BI42"/>
  <c r="BI45"/>
  <c r="BI49"/>
  <c r="BI36"/>
  <c r="BI32"/>
  <c r="BI38"/>
  <c r="C22"/>
  <c r="BH54"/>
  <c r="BH48"/>
  <c r="BH53"/>
  <c r="BH51"/>
  <c r="BH49"/>
  <c r="BH35"/>
  <c r="BH40"/>
  <c r="BH38"/>
  <c r="BH52"/>
  <c r="BH31"/>
  <c r="BH47"/>
  <c r="BH32"/>
  <c r="BH44"/>
  <c r="BJ44" s="1"/>
  <c r="BH50"/>
  <c r="BH46"/>
  <c r="BH39"/>
  <c r="BJ39" s="1"/>
  <c r="BH33"/>
  <c r="BJ33" s="1"/>
  <c r="BH37"/>
  <c r="BJ37" s="1"/>
  <c r="BH34"/>
  <c r="BJ34" s="1"/>
  <c r="BH42"/>
  <c r="BH43"/>
  <c r="BH45"/>
  <c r="BJ55"/>
  <c r="BH36"/>
  <c r="BH41"/>
  <c r="R31"/>
  <c r="C8"/>
  <c r="T55"/>
  <c r="R51"/>
  <c r="R33"/>
  <c r="R38"/>
  <c r="R39"/>
  <c r="R45"/>
  <c r="R54"/>
  <c r="R35"/>
  <c r="R32"/>
  <c r="R37"/>
  <c r="R50"/>
  <c r="R53"/>
  <c r="R36"/>
  <c r="R41"/>
  <c r="R40"/>
  <c r="R52"/>
  <c r="R42"/>
  <c r="R43"/>
  <c r="R48"/>
  <c r="R34"/>
  <c r="R46"/>
  <c r="R44"/>
  <c r="R49"/>
  <c r="R47"/>
  <c r="S45"/>
  <c r="D8"/>
  <c r="S31"/>
  <c r="S34"/>
  <c r="S43"/>
  <c r="S38"/>
  <c r="S42"/>
  <c r="S53"/>
  <c r="S54"/>
  <c r="S37"/>
  <c r="S36"/>
  <c r="S41"/>
  <c r="S51"/>
  <c r="S32"/>
  <c r="S35"/>
  <c r="S46"/>
  <c r="S52"/>
  <c r="S33"/>
  <c r="S49"/>
  <c r="S47"/>
  <c r="S50"/>
  <c r="S39"/>
  <c r="S40"/>
  <c r="S48"/>
  <c r="S44"/>
  <c r="AQ50"/>
  <c r="D16"/>
  <c r="AQ34"/>
  <c r="AQ39"/>
  <c r="AQ42"/>
  <c r="AQ47"/>
  <c r="AQ53"/>
  <c r="AQ32"/>
  <c r="AQ38"/>
  <c r="AQ41"/>
  <c r="AQ44"/>
  <c r="AQ46"/>
  <c r="AQ37"/>
  <c r="AQ43"/>
  <c r="AQ49"/>
  <c r="AQ40"/>
  <c r="AQ33"/>
  <c r="AQ31"/>
  <c r="AQ35"/>
  <c r="AQ48"/>
  <c r="AQ45"/>
  <c r="AQ36"/>
  <c r="AQ51"/>
  <c r="AQ52"/>
  <c r="AQ54"/>
  <c r="AD49"/>
  <c r="AF55"/>
  <c r="C12"/>
  <c r="AD31"/>
  <c r="AD42"/>
  <c r="AD43"/>
  <c r="AD41"/>
  <c r="AD47"/>
  <c r="AD39"/>
  <c r="AD44"/>
  <c r="AD33"/>
  <c r="AD34"/>
  <c r="AD48"/>
  <c r="AD52"/>
  <c r="AD53"/>
  <c r="AD50"/>
  <c r="AD32"/>
  <c r="AD40"/>
  <c r="AD54"/>
  <c r="AD38"/>
  <c r="AD36"/>
  <c r="AD35"/>
  <c r="AD51"/>
  <c r="AD46"/>
  <c r="AD37"/>
  <c r="AD45"/>
  <c r="AE54"/>
  <c r="AE52"/>
  <c r="D12"/>
  <c r="AE35"/>
  <c r="AE39"/>
  <c r="AE43"/>
  <c r="AE46"/>
  <c r="AE53"/>
  <c r="AE36"/>
  <c r="AE41"/>
  <c r="AE45"/>
  <c r="AE48"/>
  <c r="AE37"/>
  <c r="AE42"/>
  <c r="AE49"/>
  <c r="AF49" s="1"/>
  <c r="AE33"/>
  <c r="AE50"/>
  <c r="AE40"/>
  <c r="AE51"/>
  <c r="AE47"/>
  <c r="AE32"/>
  <c r="AE38"/>
  <c r="AE31"/>
  <c r="AE34"/>
  <c r="AE44"/>
  <c r="P35"/>
  <c r="P39"/>
  <c r="P32"/>
  <c r="C7"/>
  <c r="O54"/>
  <c r="O31"/>
  <c r="O36"/>
  <c r="O40"/>
  <c r="O38"/>
  <c r="O49"/>
  <c r="O47"/>
  <c r="O48"/>
  <c r="O32"/>
  <c r="O33"/>
  <c r="O43"/>
  <c r="O50"/>
  <c r="O52"/>
  <c r="O34"/>
  <c r="O39"/>
  <c r="O44"/>
  <c r="O51"/>
  <c r="O35"/>
  <c r="O41"/>
  <c r="O45"/>
  <c r="O53"/>
  <c r="O37"/>
  <c r="O42"/>
  <c r="O46"/>
  <c r="AB45"/>
  <c r="AB53"/>
  <c r="D11"/>
  <c r="AB49"/>
  <c r="AB54"/>
  <c r="AB35"/>
  <c r="AB40"/>
  <c r="AB39"/>
  <c r="AB43"/>
  <c r="AB47"/>
  <c r="AB34"/>
  <c r="AB37"/>
  <c r="AB33"/>
  <c r="AB44"/>
  <c r="AB52"/>
  <c r="AB51"/>
  <c r="AB32"/>
  <c r="AB42"/>
  <c r="AB41"/>
  <c r="AB46"/>
  <c r="AB50"/>
  <c r="AB31"/>
  <c r="AB38"/>
  <c r="AB48"/>
  <c r="AB36"/>
  <c r="AA31"/>
  <c r="AA54"/>
  <c r="AC54" s="1"/>
  <c r="AC55"/>
  <c r="AA37"/>
  <c r="AA43"/>
  <c r="AA44"/>
  <c r="AA51"/>
  <c r="AC51" s="1"/>
  <c r="AA53"/>
  <c r="AA32"/>
  <c r="AA36"/>
  <c r="AA49"/>
  <c r="AC49" s="1"/>
  <c r="AA40"/>
  <c r="C11"/>
  <c r="AA34"/>
  <c r="AA39"/>
  <c r="AC39" s="1"/>
  <c r="AA45"/>
  <c r="AC45" s="1"/>
  <c r="AA42"/>
  <c r="AC42" s="1"/>
  <c r="AA38"/>
  <c r="AA46"/>
  <c r="AC46" s="1"/>
  <c r="AA52"/>
  <c r="AA50"/>
  <c r="AC50" s="1"/>
  <c r="AA41"/>
  <c r="AA33"/>
  <c r="AA47"/>
  <c r="AA35"/>
  <c r="AA48"/>
  <c r="BN47"/>
  <c r="C24"/>
  <c r="BN54"/>
  <c r="BN33"/>
  <c r="BN38"/>
  <c r="BN44"/>
  <c r="BN39"/>
  <c r="BN49"/>
  <c r="BN53"/>
  <c r="BN42"/>
  <c r="BN32"/>
  <c r="BN45"/>
  <c r="BN36"/>
  <c r="BN46"/>
  <c r="BN48"/>
  <c r="BN50"/>
  <c r="BN34"/>
  <c r="BN37"/>
  <c r="BN35"/>
  <c r="BN41"/>
  <c r="BN51"/>
  <c r="BN43"/>
  <c r="BN52"/>
  <c r="BN31"/>
  <c r="BN40"/>
  <c r="BO36"/>
  <c r="BO35"/>
  <c r="BO34"/>
  <c r="C18"/>
  <c r="AV31"/>
  <c r="AV42"/>
  <c r="AV34"/>
  <c r="AV37"/>
  <c r="AV41"/>
  <c r="AV47"/>
  <c r="AV46"/>
  <c r="AV35"/>
  <c r="AV38"/>
  <c r="AV50"/>
  <c r="AV52"/>
  <c r="AV53"/>
  <c r="AV40"/>
  <c r="AV45"/>
  <c r="AV51"/>
  <c r="AX55"/>
  <c r="AV32"/>
  <c r="AV39"/>
  <c r="AV48"/>
  <c r="AV54"/>
  <c r="AV44"/>
  <c r="AV43"/>
  <c r="AV33"/>
  <c r="AV49"/>
  <c r="AV36"/>
  <c r="D18"/>
  <c r="AW34"/>
  <c r="AW45"/>
  <c r="AW47"/>
  <c r="AW43"/>
  <c r="AW46"/>
  <c r="AW37"/>
  <c r="AW39"/>
  <c r="AW51"/>
  <c r="AW41"/>
  <c r="AW44"/>
  <c r="AW32"/>
  <c r="AW40"/>
  <c r="AW38"/>
  <c r="AW50"/>
  <c r="AW49"/>
  <c r="AW35"/>
  <c r="AW53"/>
  <c r="AW54"/>
  <c r="AW52"/>
  <c r="AW48"/>
  <c r="AW33"/>
  <c r="AW31"/>
  <c r="AW42"/>
  <c r="AW36"/>
  <c r="BR54"/>
  <c r="BR40"/>
  <c r="BR51"/>
  <c r="BR31"/>
  <c r="BR34"/>
  <c r="BR46"/>
  <c r="BR48"/>
  <c r="BR43"/>
  <c r="D25"/>
  <c r="BR32"/>
  <c r="BR42"/>
  <c r="BR44"/>
  <c r="BR36"/>
  <c r="BR37"/>
  <c r="BR45"/>
  <c r="BR35"/>
  <c r="BR39"/>
  <c r="BR47"/>
  <c r="BR53"/>
  <c r="BR49"/>
  <c r="BR33"/>
  <c r="BR38"/>
  <c r="BR41"/>
  <c r="BR52"/>
  <c r="BR50"/>
  <c r="C25"/>
  <c r="BS55"/>
  <c r="BQ52"/>
  <c r="BQ32"/>
  <c r="BQ41"/>
  <c r="BQ45"/>
  <c r="BS45" s="1"/>
  <c r="BQ47"/>
  <c r="BQ50"/>
  <c r="BS50" s="1"/>
  <c r="BQ34"/>
  <c r="BQ39"/>
  <c r="BQ44"/>
  <c r="BS44" s="1"/>
  <c r="BQ53"/>
  <c r="BS53" s="1"/>
  <c r="BQ35"/>
  <c r="BQ40"/>
  <c r="BQ42"/>
  <c r="BQ46"/>
  <c r="BS46" s="1"/>
  <c r="BQ37"/>
  <c r="BS37" s="1"/>
  <c r="BQ48"/>
  <c r="BQ54"/>
  <c r="BQ38"/>
  <c r="BQ49"/>
  <c r="BQ36"/>
  <c r="BQ51"/>
  <c r="BQ33"/>
  <c r="BQ43"/>
  <c r="BQ31"/>
  <c r="C26"/>
  <c r="BT33"/>
  <c r="BT37"/>
  <c r="BT42"/>
  <c r="BT52"/>
  <c r="BT53"/>
  <c r="BT36"/>
  <c r="BT43"/>
  <c r="BT41"/>
  <c r="BT49"/>
  <c r="BT34"/>
  <c r="BT39"/>
  <c r="BT47"/>
  <c r="BT32"/>
  <c r="BT38"/>
  <c r="BT48"/>
  <c r="BV55"/>
  <c r="BT54"/>
  <c r="BT35"/>
  <c r="BT50"/>
  <c r="BT40"/>
  <c r="BT44"/>
  <c r="BT46"/>
  <c r="BT31"/>
  <c r="BT45"/>
  <c r="BT51"/>
  <c r="D26"/>
  <c r="BU32"/>
  <c r="BU45"/>
  <c r="BU40"/>
  <c r="BU47"/>
  <c r="BU51"/>
  <c r="BU37"/>
  <c r="BU33"/>
  <c r="BU43"/>
  <c r="BU42"/>
  <c r="BU46"/>
  <c r="BU36"/>
  <c r="BU35"/>
  <c r="BU39"/>
  <c r="BU44"/>
  <c r="BU49"/>
  <c r="BU38"/>
  <c r="BU34"/>
  <c r="BU54"/>
  <c r="BU50"/>
  <c r="BU53"/>
  <c r="BU48"/>
  <c r="BU31"/>
  <c r="BU52"/>
  <c r="BU41"/>
  <c r="D19"/>
  <c r="AZ47"/>
  <c r="AZ49"/>
  <c r="AZ48"/>
  <c r="AZ31"/>
  <c r="AZ53"/>
  <c r="AZ54"/>
  <c r="AZ51"/>
  <c r="AZ36"/>
  <c r="AZ44"/>
  <c r="AZ37"/>
  <c r="AZ52"/>
  <c r="AZ33"/>
  <c r="AZ34"/>
  <c r="AZ46"/>
  <c r="AZ35"/>
  <c r="AZ38"/>
  <c r="AZ39"/>
  <c r="AZ40"/>
  <c r="AZ43"/>
  <c r="AZ45"/>
  <c r="AZ32"/>
  <c r="AZ50"/>
  <c r="AZ41"/>
  <c r="AZ42"/>
  <c r="AY44"/>
  <c r="BA44" s="1"/>
  <c r="BA55"/>
  <c r="AY31"/>
  <c r="AY39"/>
  <c r="AY40"/>
  <c r="AY49"/>
  <c r="AY47"/>
  <c r="AY37"/>
  <c r="AY42"/>
  <c r="AY51"/>
  <c r="BA51" s="1"/>
  <c r="AY52"/>
  <c r="BA52" s="1"/>
  <c r="AY50"/>
  <c r="C19"/>
  <c r="AY36"/>
  <c r="AY33"/>
  <c r="AY45"/>
  <c r="AY43"/>
  <c r="AY48"/>
  <c r="AY38"/>
  <c r="AY53"/>
  <c r="AY41"/>
  <c r="AY32"/>
  <c r="AY35"/>
  <c r="BA35" s="1"/>
  <c r="AY54"/>
  <c r="AY34"/>
  <c r="AY46"/>
  <c r="J47"/>
  <c r="J51"/>
  <c r="J53"/>
  <c r="J33"/>
  <c r="J32"/>
  <c r="J40"/>
  <c r="J43"/>
  <c r="J49"/>
  <c r="J36"/>
  <c r="J41"/>
  <c r="J45"/>
  <c r="J52"/>
  <c r="J38"/>
  <c r="J46"/>
  <c r="J48"/>
  <c r="D5"/>
  <c r="J31"/>
  <c r="J34"/>
  <c r="J42"/>
  <c r="J37"/>
  <c r="J50"/>
  <c r="J35"/>
  <c r="J39"/>
  <c r="J44"/>
  <c r="J54"/>
  <c r="C5"/>
  <c r="K55"/>
  <c r="I32"/>
  <c r="I42"/>
  <c r="I43"/>
  <c r="I47"/>
  <c r="I33"/>
  <c r="I45"/>
  <c r="I38"/>
  <c r="I51"/>
  <c r="I37"/>
  <c r="K37" s="1"/>
  <c r="I34"/>
  <c r="I54"/>
  <c r="I44"/>
  <c r="I41"/>
  <c r="K41" s="1"/>
  <c r="I39"/>
  <c r="I35"/>
  <c r="I53"/>
  <c r="K53" s="1"/>
  <c r="I49"/>
  <c r="I36"/>
  <c r="I40"/>
  <c r="K40" s="1"/>
  <c r="I31"/>
  <c r="I52"/>
  <c r="I46"/>
  <c r="I50"/>
  <c r="I48"/>
  <c r="G54"/>
  <c r="G52"/>
  <c r="D4"/>
  <c r="G32"/>
  <c r="G36"/>
  <c r="G40"/>
  <c r="G38"/>
  <c r="G51"/>
  <c r="G48"/>
  <c r="G31"/>
  <c r="G37"/>
  <c r="G47"/>
  <c r="G41"/>
  <c r="G53"/>
  <c r="G46"/>
  <c r="G35"/>
  <c r="G42"/>
  <c r="G49"/>
  <c r="G39"/>
  <c r="G44"/>
  <c r="G33"/>
  <c r="G34"/>
  <c r="G43"/>
  <c r="G45"/>
  <c r="G50"/>
  <c r="D51"/>
  <c r="D49"/>
  <c r="D53"/>
  <c r="D48"/>
  <c r="D32"/>
  <c r="D40"/>
  <c r="D37"/>
  <c r="D45"/>
  <c r="D52"/>
  <c r="D36"/>
  <c r="D44"/>
  <c r="D46"/>
  <c r="E46" s="1"/>
  <c r="D38"/>
  <c r="D39"/>
  <c r="D47"/>
  <c r="D41"/>
  <c r="D50"/>
  <c r="D42"/>
  <c r="D54"/>
  <c r="D33"/>
  <c r="D34"/>
  <c r="D31"/>
  <c r="D35"/>
  <c r="D43"/>
  <c r="C46"/>
  <c r="C50"/>
  <c r="E55"/>
  <c r="C37"/>
  <c r="E37" s="1"/>
  <c r="C43"/>
  <c r="C44"/>
  <c r="C49"/>
  <c r="C34"/>
  <c r="C47"/>
  <c r="C40"/>
  <c r="E40" s="1"/>
  <c r="C53"/>
  <c r="E53" s="1"/>
  <c r="C52"/>
  <c r="E52" s="1"/>
  <c r="C33"/>
  <c r="C38"/>
  <c r="C42"/>
  <c r="C41"/>
  <c r="E41" s="1"/>
  <c r="C32"/>
  <c r="C36"/>
  <c r="E36" s="1"/>
  <c r="C31"/>
  <c r="C54"/>
  <c r="C39"/>
  <c r="C51"/>
  <c r="C45"/>
  <c r="C35"/>
  <c r="C48"/>
  <c r="F44" i="27"/>
  <c r="O51"/>
  <c r="BH104"/>
  <c r="AV103"/>
  <c r="AP113"/>
  <c r="AJ104"/>
  <c r="I97"/>
  <c r="BH99"/>
  <c r="BH101"/>
  <c r="AS88"/>
  <c r="BE73"/>
  <c r="BH115"/>
  <c r="F37"/>
  <c r="H4" s="1"/>
  <c r="AD98"/>
  <c r="O73"/>
  <c r="AS68"/>
  <c r="AS113"/>
  <c r="AS119"/>
  <c r="F42"/>
  <c r="F38"/>
  <c r="F46"/>
  <c r="F50"/>
  <c r="F41"/>
  <c r="F40"/>
  <c r="F48"/>
  <c r="F45"/>
  <c r="H5" s="1"/>
  <c r="E52"/>
  <c r="F47"/>
  <c r="F51"/>
  <c r="F39"/>
  <c r="F43"/>
  <c r="F49"/>
  <c r="F36"/>
  <c r="BE118"/>
  <c r="BN108"/>
  <c r="BN89"/>
  <c r="BN66"/>
  <c r="BN65"/>
  <c r="AA101"/>
  <c r="R114"/>
  <c r="BH107"/>
  <c r="BH112"/>
  <c r="AM61"/>
  <c r="AJ113"/>
  <c r="BN67"/>
  <c r="X65"/>
  <c r="L102"/>
  <c r="AG96"/>
  <c r="BQ98"/>
  <c r="AY105"/>
  <c r="I93"/>
  <c r="AS71"/>
  <c r="BB38"/>
  <c r="L46"/>
  <c r="AA116"/>
  <c r="AV44"/>
  <c r="AA117"/>
  <c r="I90"/>
  <c r="AM120"/>
  <c r="R119"/>
  <c r="BK79"/>
  <c r="AJ112"/>
  <c r="O116"/>
  <c r="R117"/>
  <c r="AD105"/>
  <c r="BW121"/>
  <c r="AJ85"/>
  <c r="BN116"/>
  <c r="BN62"/>
  <c r="AA122"/>
  <c r="L106"/>
  <c r="AP116"/>
  <c r="BH113"/>
  <c r="BT42"/>
  <c r="R121"/>
  <c r="R91"/>
  <c r="BW85"/>
  <c r="X110"/>
  <c r="I38"/>
  <c r="U77"/>
  <c r="U75"/>
  <c r="U113"/>
  <c r="AS78"/>
  <c r="BW96"/>
  <c r="X38"/>
  <c r="AJ40"/>
  <c r="BH44"/>
  <c r="BB104"/>
  <c r="X99"/>
  <c r="X73"/>
  <c r="L89"/>
  <c r="U111"/>
  <c r="U118"/>
  <c r="AG107"/>
  <c r="AG100"/>
  <c r="BQ113"/>
  <c r="BQ110"/>
  <c r="AS50"/>
  <c r="AD42"/>
  <c r="BH114"/>
  <c r="BQ47"/>
  <c r="BT50"/>
  <c r="BT38"/>
  <c r="AS83"/>
  <c r="BH82"/>
  <c r="AY47"/>
  <c r="L41"/>
  <c r="BE47"/>
  <c r="BE51"/>
  <c r="R71"/>
  <c r="AD74"/>
  <c r="AD77"/>
  <c r="BK114"/>
  <c r="BK80"/>
  <c r="BW118"/>
  <c r="BW80"/>
  <c r="BW72"/>
  <c r="BW77"/>
  <c r="AJ117"/>
  <c r="AA83"/>
  <c r="AA84"/>
  <c r="AA100"/>
  <c r="X86"/>
  <c r="X123"/>
  <c r="I48"/>
  <c r="I45"/>
  <c r="L66"/>
  <c r="U93"/>
  <c r="AG87"/>
  <c r="AG90"/>
  <c r="AV96"/>
  <c r="BQ121"/>
  <c r="AP77"/>
  <c r="I100"/>
  <c r="F103"/>
  <c r="F81"/>
  <c r="O102"/>
  <c r="BT39"/>
  <c r="AS64"/>
  <c r="BB40"/>
  <c r="L37"/>
  <c r="AJ121"/>
  <c r="AJ43"/>
  <c r="AP44"/>
  <c r="BN49"/>
  <c r="BB118"/>
  <c r="BB79"/>
  <c r="X113"/>
  <c r="I37"/>
  <c r="U89"/>
  <c r="U94"/>
  <c r="AG111"/>
  <c r="AV111"/>
  <c r="AP106"/>
  <c r="AP75"/>
  <c r="AP82"/>
  <c r="F95"/>
  <c r="F99"/>
  <c r="BH61"/>
  <c r="BW51"/>
  <c r="AS66"/>
  <c r="AS110"/>
  <c r="BB45"/>
  <c r="BH80"/>
  <c r="AS91"/>
  <c r="L42"/>
  <c r="F93"/>
  <c r="AG113"/>
  <c r="AG102"/>
  <c r="X111"/>
  <c r="AM50"/>
  <c r="BE37"/>
  <c r="BK73"/>
  <c r="AA79"/>
  <c r="L90"/>
  <c r="AG120"/>
  <c r="AG122"/>
  <c r="BQ120"/>
  <c r="BQ117"/>
  <c r="AY113"/>
  <c r="AY102"/>
  <c r="O111"/>
  <c r="AM90"/>
  <c r="AM66"/>
  <c r="BE114"/>
  <c r="BH84"/>
  <c r="BE40"/>
  <c r="R102"/>
  <c r="BN90"/>
  <c r="U123"/>
  <c r="AG81"/>
  <c r="AV119"/>
  <c r="AP98"/>
  <c r="R47"/>
  <c r="R37"/>
  <c r="O37"/>
  <c r="AM37"/>
  <c r="AD92"/>
  <c r="BK98"/>
  <c r="BK64"/>
  <c r="BW93"/>
  <c r="AJ102"/>
  <c r="AJ120"/>
  <c r="AJ67"/>
  <c r="BN121"/>
  <c r="BN82"/>
  <c r="AV45"/>
  <c r="AA65"/>
  <c r="AA95"/>
  <c r="AA66"/>
  <c r="AA119"/>
  <c r="I49"/>
  <c r="AG114"/>
  <c r="AG84"/>
  <c r="AV71"/>
  <c r="AP85"/>
  <c r="AP80"/>
  <c r="AG48"/>
  <c r="I96"/>
  <c r="I79"/>
  <c r="I115"/>
  <c r="I61"/>
  <c r="I110"/>
  <c r="F117"/>
  <c r="F115"/>
  <c r="F118"/>
  <c r="R44"/>
  <c r="R42"/>
  <c r="O119"/>
  <c r="AM93"/>
  <c r="AM84"/>
  <c r="BE82"/>
  <c r="BH76"/>
  <c r="BH118"/>
  <c r="BN78"/>
  <c r="BN79"/>
  <c r="AV47"/>
  <c r="AA67"/>
  <c r="X109"/>
  <c r="I42"/>
  <c r="BQ81"/>
  <c r="BQ71"/>
  <c r="AP95"/>
  <c r="U45"/>
  <c r="I94"/>
  <c r="F107"/>
  <c r="O114"/>
  <c r="O120"/>
  <c r="AM67"/>
  <c r="BE83"/>
  <c r="BH109"/>
  <c r="AD110"/>
  <c r="AD60"/>
  <c r="AD118"/>
  <c r="BK77"/>
  <c r="BW64"/>
  <c r="AJ101"/>
  <c r="AJ108"/>
  <c r="AJ115"/>
  <c r="BN106"/>
  <c r="AP42"/>
  <c r="BH48"/>
  <c r="BH41"/>
  <c r="BN37"/>
  <c r="BB105"/>
  <c r="BB121"/>
  <c r="BB99"/>
  <c r="BB97"/>
  <c r="X83"/>
  <c r="X121"/>
  <c r="X117"/>
  <c r="X107"/>
  <c r="I46"/>
  <c r="I40"/>
  <c r="L61"/>
  <c r="U97"/>
  <c r="U71"/>
  <c r="AG110"/>
  <c r="AV89"/>
  <c r="AY109"/>
  <c r="AY99"/>
  <c r="AY93"/>
  <c r="AP74"/>
  <c r="AP67"/>
  <c r="AP63"/>
  <c r="AP112"/>
  <c r="AP111"/>
  <c r="AS43"/>
  <c r="BT118"/>
  <c r="BT87"/>
  <c r="BT114"/>
  <c r="AG43"/>
  <c r="I87"/>
  <c r="I111"/>
  <c r="I72"/>
  <c r="I83"/>
  <c r="I95"/>
  <c r="I109"/>
  <c r="AD45"/>
  <c r="AM114"/>
  <c r="AM121"/>
  <c r="BE101"/>
  <c r="BE78"/>
  <c r="BE81"/>
  <c r="BH78"/>
  <c r="AY45"/>
  <c r="BW46"/>
  <c r="AS108"/>
  <c r="AS103"/>
  <c r="AS76"/>
  <c r="L43"/>
  <c r="O40"/>
  <c r="BE43"/>
  <c r="R87"/>
  <c r="R74"/>
  <c r="AD87"/>
  <c r="BW100"/>
  <c r="BW111"/>
  <c r="BW99"/>
  <c r="X89"/>
  <c r="X104"/>
  <c r="I65"/>
  <c r="R89"/>
  <c r="AD71"/>
  <c r="AD75"/>
  <c r="BK123"/>
  <c r="BW107"/>
  <c r="I51"/>
  <c r="I76"/>
  <c r="F74"/>
  <c r="BE107"/>
  <c r="BH108"/>
  <c r="AV63"/>
  <c r="AV110"/>
  <c r="BQ75"/>
  <c r="I113"/>
  <c r="O115"/>
  <c r="AM105"/>
  <c r="BE116"/>
  <c r="BH71"/>
  <c r="AY51"/>
  <c r="I44"/>
  <c r="L88"/>
  <c r="AV97"/>
  <c r="AP66"/>
  <c r="BT123"/>
  <c r="H52"/>
  <c r="AJ72"/>
  <c r="AA115"/>
  <c r="I43"/>
  <c r="L69"/>
  <c r="U85"/>
  <c r="AG68"/>
  <c r="AV93"/>
  <c r="AV81"/>
  <c r="AV109"/>
  <c r="BQ104"/>
  <c r="BQ66"/>
  <c r="BQ92"/>
  <c r="BQ103"/>
  <c r="AY110"/>
  <c r="AY98"/>
  <c r="AY90"/>
  <c r="BK49"/>
  <c r="AP122"/>
  <c r="AP79"/>
  <c r="AP105"/>
  <c r="BT85"/>
  <c r="BT89"/>
  <c r="BT71"/>
  <c r="BT81"/>
  <c r="I107"/>
  <c r="I121"/>
  <c r="I117"/>
  <c r="I105"/>
  <c r="I104"/>
  <c r="AM64"/>
  <c r="BN44"/>
  <c r="BB100"/>
  <c r="X101"/>
  <c r="L96"/>
  <c r="AV92"/>
  <c r="AV108"/>
  <c r="AP108"/>
  <c r="X68"/>
  <c r="L93"/>
  <c r="L94"/>
  <c r="L118"/>
  <c r="L112"/>
  <c r="AG117"/>
  <c r="AV75"/>
  <c r="BK63"/>
  <c r="BK69"/>
  <c r="BK84"/>
  <c r="BN113"/>
  <c r="AV40"/>
  <c r="X46"/>
  <c r="BH43"/>
  <c r="BB85"/>
  <c r="BB112"/>
  <c r="BB101"/>
  <c r="AA50"/>
  <c r="L99"/>
  <c r="U101"/>
  <c r="U82"/>
  <c r="AG62"/>
  <c r="AG121"/>
  <c r="BQ122"/>
  <c r="AY104"/>
  <c r="BT100"/>
  <c r="I82"/>
  <c r="AP68"/>
  <c r="BT94"/>
  <c r="BT91"/>
  <c r="O107"/>
  <c r="AM79"/>
  <c r="BE72"/>
  <c r="BE69"/>
  <c r="BE111"/>
  <c r="BH73"/>
  <c r="BH65"/>
  <c r="BT49"/>
  <c r="AS114"/>
  <c r="AS89"/>
  <c r="AS112"/>
  <c r="AS70"/>
  <c r="I122"/>
  <c r="I118"/>
  <c r="AS72"/>
  <c r="AD76"/>
  <c r="BK116"/>
  <c r="AJ71"/>
  <c r="BN119"/>
  <c r="BN83"/>
  <c r="AM49"/>
  <c r="AD63"/>
  <c r="AA114"/>
  <c r="X47"/>
  <c r="R112"/>
  <c r="R113"/>
  <c r="AJ62"/>
  <c r="BN117"/>
  <c r="X63"/>
  <c r="BT109"/>
  <c r="BT73"/>
  <c r="AY114"/>
  <c r="BK40"/>
  <c r="BT115"/>
  <c r="AJ94"/>
  <c r="BK102"/>
  <c r="BK118"/>
  <c r="X39"/>
  <c r="BH39"/>
  <c r="R95"/>
  <c r="BT48"/>
  <c r="BW42"/>
  <c r="BN110"/>
  <c r="X106"/>
  <c r="BN114"/>
  <c r="AJ37"/>
  <c r="X118"/>
  <c r="R75"/>
  <c r="R86"/>
  <c r="AD73"/>
  <c r="AJ110"/>
  <c r="AJ106"/>
  <c r="AJ87"/>
  <c r="AJ119"/>
  <c r="BN101"/>
  <c r="O46"/>
  <c r="L108"/>
  <c r="X37"/>
  <c r="BB95"/>
  <c r="R110"/>
  <c r="AD93"/>
  <c r="AD102"/>
  <c r="BN92"/>
  <c r="BN109"/>
  <c r="BB117"/>
  <c r="BQ99"/>
  <c r="BQ101"/>
  <c r="BQ83"/>
  <c r="AY85"/>
  <c r="AY82"/>
  <c r="AY115"/>
  <c r="AP96"/>
  <c r="AP99"/>
  <c r="AP101"/>
  <c r="BT66"/>
  <c r="BT61"/>
  <c r="BT95"/>
  <c r="AD39"/>
  <c r="BE75"/>
  <c r="BH97"/>
  <c r="BQ51"/>
  <c r="BQ46"/>
  <c r="AS105"/>
  <c r="I36"/>
  <c r="O39"/>
  <c r="AM39"/>
  <c r="R83"/>
  <c r="R94"/>
  <c r="R98"/>
  <c r="R96"/>
  <c r="AJ98"/>
  <c r="AJ103"/>
  <c r="AD81"/>
  <c r="AD65"/>
  <c r="BK107"/>
  <c r="AM47"/>
  <c r="O45"/>
  <c r="R100"/>
  <c r="R64"/>
  <c r="R99"/>
  <c r="AM42"/>
  <c r="AM45"/>
  <c r="O43"/>
  <c r="O50"/>
  <c r="BE50"/>
  <c r="BE39"/>
  <c r="BE42"/>
  <c r="AD123"/>
  <c r="AD64"/>
  <c r="AD97"/>
  <c r="BN120"/>
  <c r="AA87"/>
  <c r="AA75"/>
  <c r="AA102"/>
  <c r="AA120"/>
  <c r="X51"/>
  <c r="BB78"/>
  <c r="BB84"/>
  <c r="X66"/>
  <c r="AA39"/>
  <c r="L68"/>
  <c r="U104"/>
  <c r="U117"/>
  <c r="U107"/>
  <c r="U70"/>
  <c r="AG103"/>
  <c r="AG106"/>
  <c r="AG92"/>
  <c r="AV84"/>
  <c r="AV78"/>
  <c r="BQ73"/>
  <c r="BQ94"/>
  <c r="AY86"/>
  <c r="AY70"/>
  <c r="AP102"/>
  <c r="AP93"/>
  <c r="AP70"/>
  <c r="BE79"/>
  <c r="BH100"/>
  <c r="BH46"/>
  <c r="BB103"/>
  <c r="BB110"/>
  <c r="L114"/>
  <c r="AG77"/>
  <c r="AG104"/>
  <c r="AV105"/>
  <c r="BQ89"/>
  <c r="AP83"/>
  <c r="AP123"/>
  <c r="I112"/>
  <c r="I62"/>
  <c r="AD49"/>
  <c r="AD47"/>
  <c r="AM109"/>
  <c r="AM69"/>
  <c r="BE112"/>
  <c r="BE67"/>
  <c r="BH68"/>
  <c r="BH94"/>
  <c r="BH96"/>
  <c r="BW47"/>
  <c r="AS109"/>
  <c r="AS63"/>
  <c r="L48"/>
  <c r="L36"/>
  <c r="BN93"/>
  <c r="U87"/>
  <c r="AV91"/>
  <c r="AV64"/>
  <c r="BQ107"/>
  <c r="BQ65"/>
  <c r="BQ119"/>
  <c r="BQ111"/>
  <c r="AY120"/>
  <c r="U49"/>
  <c r="BT75"/>
  <c r="BT67"/>
  <c r="BT79"/>
  <c r="I64"/>
  <c r="F77"/>
  <c r="R46"/>
  <c r="O112"/>
  <c r="BE113"/>
  <c r="BE93"/>
  <c r="BE99"/>
  <c r="BE98"/>
  <c r="BE120"/>
  <c r="BH87"/>
  <c r="BH72"/>
  <c r="BQ49"/>
  <c r="BQ43"/>
  <c r="AX52"/>
  <c r="AY42"/>
  <c r="BS52"/>
  <c r="BW44"/>
  <c r="AS118"/>
  <c r="BB37"/>
  <c r="BN87"/>
  <c r="BN103"/>
  <c r="AA76"/>
  <c r="AP49"/>
  <c r="AP38"/>
  <c r="BH37"/>
  <c r="BB114"/>
  <c r="BB70"/>
  <c r="BB62"/>
  <c r="BB77"/>
  <c r="BB71"/>
  <c r="X71"/>
  <c r="X115"/>
  <c r="AA46"/>
  <c r="AA42"/>
  <c r="L117"/>
  <c r="L87"/>
  <c r="L116"/>
  <c r="L113"/>
  <c r="L100"/>
  <c r="L119"/>
  <c r="U103"/>
  <c r="U91"/>
  <c r="U90"/>
  <c r="AG91"/>
  <c r="AG89"/>
  <c r="AG65"/>
  <c r="AG73"/>
  <c r="AV102"/>
  <c r="AV73"/>
  <c r="AV76"/>
  <c r="BQ82"/>
  <c r="BQ85"/>
  <c r="BQ95"/>
  <c r="AY95"/>
  <c r="BK46"/>
  <c r="AP114"/>
  <c r="AP69"/>
  <c r="U41"/>
  <c r="AS49"/>
  <c r="AS41"/>
  <c r="AS44"/>
  <c r="BT113"/>
  <c r="BT102"/>
  <c r="BT70"/>
  <c r="BT72"/>
  <c r="BT63"/>
  <c r="BT108"/>
  <c r="BT112"/>
  <c r="AG44"/>
  <c r="I108"/>
  <c r="I84"/>
  <c r="I73"/>
  <c r="I63"/>
  <c r="F90"/>
  <c r="O63"/>
  <c r="AM94"/>
  <c r="BH81"/>
  <c r="BQ41"/>
  <c r="AY48"/>
  <c r="BW49"/>
  <c r="BW45"/>
  <c r="BW43"/>
  <c r="AS82"/>
  <c r="AS111"/>
  <c r="AS116"/>
  <c r="L51"/>
  <c r="AD79"/>
  <c r="AD99"/>
  <c r="BK96"/>
  <c r="BK110"/>
  <c r="BK72"/>
  <c r="BK112"/>
  <c r="BW71"/>
  <c r="BW86"/>
  <c r="X44"/>
  <c r="AP50"/>
  <c r="BN43"/>
  <c r="BN47"/>
  <c r="BN38"/>
  <c r="BB116"/>
  <c r="BB87"/>
  <c r="BB96"/>
  <c r="BB108"/>
  <c r="BB83"/>
  <c r="BB76"/>
  <c r="BB67"/>
  <c r="BB107"/>
  <c r="X87"/>
  <c r="X81"/>
  <c r="X98"/>
  <c r="L91"/>
  <c r="U66"/>
  <c r="U72"/>
  <c r="AV74"/>
  <c r="AV83"/>
  <c r="BQ100"/>
  <c r="AY88"/>
  <c r="AS47"/>
  <c r="AS39"/>
  <c r="AS42"/>
  <c r="BT92"/>
  <c r="BT77"/>
  <c r="BT117"/>
  <c r="BT93"/>
  <c r="I99"/>
  <c r="I75"/>
  <c r="I88"/>
  <c r="AY38"/>
  <c r="AY41"/>
  <c r="BT41"/>
  <c r="BW40"/>
  <c r="BW41"/>
  <c r="AS104"/>
  <c r="AS74"/>
  <c r="AS61"/>
  <c r="AS93"/>
  <c r="AS122"/>
  <c r="BB48"/>
  <c r="AM43"/>
  <c r="BE41"/>
  <c r="R106"/>
  <c r="R78"/>
  <c r="R76"/>
  <c r="R77"/>
  <c r="R104"/>
  <c r="AD122"/>
  <c r="AD96"/>
  <c r="AD115"/>
  <c r="AD83"/>
  <c r="AD78"/>
  <c r="AD66"/>
  <c r="AD90"/>
  <c r="BK71"/>
  <c r="BK76"/>
  <c r="BK67"/>
  <c r="BK88"/>
  <c r="BW75"/>
  <c r="BW115"/>
  <c r="BW83"/>
  <c r="BW94"/>
  <c r="BW87"/>
  <c r="BW91"/>
  <c r="BW117"/>
  <c r="AJ92"/>
  <c r="AJ73"/>
  <c r="AJ82"/>
  <c r="AJ118"/>
  <c r="BN122"/>
  <c r="BN61"/>
  <c r="BN105"/>
  <c r="BN94"/>
  <c r="BN95"/>
  <c r="AV41"/>
  <c r="AA108"/>
  <c r="AA71"/>
  <c r="AA99"/>
  <c r="AA73"/>
  <c r="AA110"/>
  <c r="AA98"/>
  <c r="AA68"/>
  <c r="AJ38"/>
  <c r="AJ51"/>
  <c r="AP47"/>
  <c r="BH50"/>
  <c r="BN50"/>
  <c r="BN41"/>
  <c r="BB98"/>
  <c r="BB109"/>
  <c r="BB63"/>
  <c r="BB65"/>
  <c r="BB80"/>
  <c r="BB72"/>
  <c r="X94"/>
  <c r="U51"/>
  <c r="U40"/>
  <c r="AS40"/>
  <c r="I81"/>
  <c r="I86"/>
  <c r="F65"/>
  <c r="Q52"/>
  <c r="R45"/>
  <c r="AD43"/>
  <c r="O101"/>
  <c r="O83"/>
  <c r="O62"/>
  <c r="O64"/>
  <c r="O71"/>
  <c r="AM113"/>
  <c r="AM81"/>
  <c r="AM70"/>
  <c r="AM104"/>
  <c r="AM77"/>
  <c r="AM71"/>
  <c r="BE87"/>
  <c r="BE86"/>
  <c r="BH74"/>
  <c r="BH92"/>
  <c r="BH85"/>
  <c r="BQ40"/>
  <c r="AS115"/>
  <c r="AS65"/>
  <c r="L47"/>
  <c r="R97"/>
  <c r="AD69"/>
  <c r="AD82"/>
  <c r="AD62"/>
  <c r="AD70"/>
  <c r="BK122"/>
  <c r="BW63"/>
  <c r="BW92"/>
  <c r="BW101"/>
  <c r="AJ77"/>
  <c r="AJ68"/>
  <c r="AJ123"/>
  <c r="BN115"/>
  <c r="BN64"/>
  <c r="BN98"/>
  <c r="AA89"/>
  <c r="AA90"/>
  <c r="AA121"/>
  <c r="X42"/>
  <c r="AJ44"/>
  <c r="BH51"/>
  <c r="BB91"/>
  <c r="BB123"/>
  <c r="BB74"/>
  <c r="X92"/>
  <c r="X103"/>
  <c r="X77"/>
  <c r="AA47"/>
  <c r="AA41"/>
  <c r="L78"/>
  <c r="L62"/>
  <c r="L75"/>
  <c r="U83"/>
  <c r="U120"/>
  <c r="U69"/>
  <c r="AG112"/>
  <c r="AG123"/>
  <c r="AG69"/>
  <c r="AG93"/>
  <c r="AG101"/>
  <c r="AG95"/>
  <c r="AV80"/>
  <c r="AV120"/>
  <c r="AV85"/>
  <c r="BQ123"/>
  <c r="BQ114"/>
  <c r="BQ62"/>
  <c r="BQ72"/>
  <c r="BQ97"/>
  <c r="AY100"/>
  <c r="AY123"/>
  <c r="BK37"/>
  <c r="AP94"/>
  <c r="AP84"/>
  <c r="AP88"/>
  <c r="AP62"/>
  <c r="AP78"/>
  <c r="U38"/>
  <c r="BT90"/>
  <c r="AG47"/>
  <c r="AG46"/>
  <c r="I114"/>
  <c r="R51"/>
  <c r="R41"/>
  <c r="AD51"/>
  <c r="O113"/>
  <c r="O88"/>
  <c r="O67"/>
  <c r="O72"/>
  <c r="AM116"/>
  <c r="AM118"/>
  <c r="BE100"/>
  <c r="BE63"/>
  <c r="BE91"/>
  <c r="BE80"/>
  <c r="BH70"/>
  <c r="BH66"/>
  <c r="BH116"/>
  <c r="BH98"/>
  <c r="BQ38"/>
  <c r="AY37"/>
  <c r="AS98"/>
  <c r="AS80"/>
  <c r="AS85"/>
  <c r="BB43"/>
  <c r="BD52"/>
  <c r="AD72"/>
  <c r="BK108"/>
  <c r="BK103"/>
  <c r="BK93"/>
  <c r="BI124"/>
  <c r="BK60"/>
  <c r="BK92"/>
  <c r="BK109"/>
  <c r="BW67"/>
  <c r="BW114"/>
  <c r="AJ63"/>
  <c r="AV36"/>
  <c r="AT52"/>
  <c r="AA64"/>
  <c r="W124"/>
  <c r="L110"/>
  <c r="L104"/>
  <c r="K124"/>
  <c r="L105"/>
  <c r="L85"/>
  <c r="L97"/>
  <c r="U76"/>
  <c r="BE44"/>
  <c r="AM48"/>
  <c r="AM38"/>
  <c r="AM41"/>
  <c r="R109"/>
  <c r="R123"/>
  <c r="R66"/>
  <c r="R63"/>
  <c r="R79"/>
  <c r="AD117"/>
  <c r="AD61"/>
  <c r="AD100"/>
  <c r="AD112"/>
  <c r="BK99"/>
  <c r="BK85"/>
  <c r="BK89"/>
  <c r="BW103"/>
  <c r="BW84"/>
  <c r="AJ65"/>
  <c r="AJ96"/>
  <c r="AJ116"/>
  <c r="AJ114"/>
  <c r="AJ79"/>
  <c r="BN88"/>
  <c r="BN102"/>
  <c r="BN75"/>
  <c r="BM124"/>
  <c r="AU52"/>
  <c r="AA70"/>
  <c r="AA113"/>
  <c r="AA92"/>
  <c r="X41"/>
  <c r="AH52"/>
  <c r="AJ36"/>
  <c r="AP43"/>
  <c r="BN42"/>
  <c r="BB120"/>
  <c r="BB82"/>
  <c r="X100"/>
  <c r="X75"/>
  <c r="X78"/>
  <c r="X90"/>
  <c r="AA48"/>
  <c r="AA37"/>
  <c r="L83"/>
  <c r="L98"/>
  <c r="O38"/>
  <c r="AM40"/>
  <c r="R68"/>
  <c r="O47"/>
  <c r="R73"/>
  <c r="AD109"/>
  <c r="AD68"/>
  <c r="BK115"/>
  <c r="BK97"/>
  <c r="BK68"/>
  <c r="BK113"/>
  <c r="BK62"/>
  <c r="BK81"/>
  <c r="BW61"/>
  <c r="BW76"/>
  <c r="BW97"/>
  <c r="BW88"/>
  <c r="BW78"/>
  <c r="BW74"/>
  <c r="BW69"/>
  <c r="AJ80"/>
  <c r="AJ99"/>
  <c r="AJ95"/>
  <c r="AJ81"/>
  <c r="BN91"/>
  <c r="AV51"/>
  <c r="AV42"/>
  <c r="AA97"/>
  <c r="X36"/>
  <c r="V52"/>
  <c r="AJ50"/>
  <c r="AP46"/>
  <c r="BF52"/>
  <c r="BH36"/>
  <c r="BN45"/>
  <c r="BB64"/>
  <c r="BA124"/>
  <c r="X67"/>
  <c r="X120"/>
  <c r="Z52"/>
  <c r="AA49"/>
  <c r="O41"/>
  <c r="N52"/>
  <c r="O49"/>
  <c r="AL52"/>
  <c r="BE46"/>
  <c r="BE38"/>
  <c r="R107"/>
  <c r="R70"/>
  <c r="R85"/>
  <c r="R72"/>
  <c r="R92"/>
  <c r="R62"/>
  <c r="R111"/>
  <c r="R118"/>
  <c r="AD95"/>
  <c r="AD94"/>
  <c r="AD84"/>
  <c r="AD111"/>
  <c r="AD89"/>
  <c r="BK119"/>
  <c r="BK90"/>
  <c r="BK65"/>
  <c r="BK104"/>
  <c r="BV124"/>
  <c r="BW109"/>
  <c r="BW70"/>
  <c r="BW108"/>
  <c r="BW73"/>
  <c r="BW89"/>
  <c r="BW82"/>
  <c r="BW68"/>
  <c r="BW81"/>
  <c r="BW60"/>
  <c r="BU124"/>
  <c r="AJ78"/>
  <c r="AJ93"/>
  <c r="AJ75"/>
  <c r="BN118"/>
  <c r="BN85"/>
  <c r="BN104"/>
  <c r="AV49"/>
  <c r="AV38"/>
  <c r="AA69"/>
  <c r="AA112"/>
  <c r="AA94"/>
  <c r="X48"/>
  <c r="AO52"/>
  <c r="AP48"/>
  <c r="BG52"/>
  <c r="BB102"/>
  <c r="BB68"/>
  <c r="BB119"/>
  <c r="X102"/>
  <c r="X70"/>
  <c r="X82"/>
  <c r="X74"/>
  <c r="X60"/>
  <c r="V124"/>
  <c r="X85"/>
  <c r="X80"/>
  <c r="X105"/>
  <c r="M52"/>
  <c r="O36"/>
  <c r="BJ124"/>
  <c r="BK86"/>
  <c r="BW90"/>
  <c r="AJ86"/>
  <c r="BN112"/>
  <c r="AA93"/>
  <c r="AA103"/>
  <c r="AA78"/>
  <c r="W52"/>
  <c r="AJ49"/>
  <c r="AN52"/>
  <c r="AP36"/>
  <c r="BM52"/>
  <c r="BN48"/>
  <c r="X95"/>
  <c r="X112"/>
  <c r="L71"/>
  <c r="U81"/>
  <c r="AM36"/>
  <c r="AK52"/>
  <c r="BE49"/>
  <c r="Q124"/>
  <c r="R65"/>
  <c r="R101"/>
  <c r="AD67"/>
  <c r="AD103"/>
  <c r="BK105"/>
  <c r="BK111"/>
  <c r="BK95"/>
  <c r="BK83"/>
  <c r="BK78"/>
  <c r="BK121"/>
  <c r="BW65"/>
  <c r="BW113"/>
  <c r="BW104"/>
  <c r="BW62"/>
  <c r="BW122"/>
  <c r="BW66"/>
  <c r="AJ60"/>
  <c r="AH124"/>
  <c r="AJ64"/>
  <c r="AJ122"/>
  <c r="BN68"/>
  <c r="BN86"/>
  <c r="BN80"/>
  <c r="BN107"/>
  <c r="AV46"/>
  <c r="AV43"/>
  <c r="AA106"/>
  <c r="AA62"/>
  <c r="Z124"/>
  <c r="AA123"/>
  <c r="AA81"/>
  <c r="AA91"/>
  <c r="AA86"/>
  <c r="X40"/>
  <c r="AI52"/>
  <c r="AJ47"/>
  <c r="AJ39"/>
  <c r="AP45"/>
  <c r="BH42"/>
  <c r="BH49"/>
  <c r="BN36"/>
  <c r="BL52"/>
  <c r="BB115"/>
  <c r="BB81"/>
  <c r="X69"/>
  <c r="X93"/>
  <c r="X64"/>
  <c r="X119"/>
  <c r="AB124"/>
  <c r="AD104"/>
  <c r="O44"/>
  <c r="AM51"/>
  <c r="BE48"/>
  <c r="R108"/>
  <c r="O48"/>
  <c r="O42"/>
  <c r="AM46"/>
  <c r="AM44"/>
  <c r="BC52"/>
  <c r="BE36"/>
  <c r="BE45"/>
  <c r="R116"/>
  <c r="R60"/>
  <c r="P124"/>
  <c r="R82"/>
  <c r="R103"/>
  <c r="R120"/>
  <c r="R93"/>
  <c r="R69"/>
  <c r="R90"/>
  <c r="AD121"/>
  <c r="AD86"/>
  <c r="AD113"/>
  <c r="AD101"/>
  <c r="AD107"/>
  <c r="AC124"/>
  <c r="BK74"/>
  <c r="BK70"/>
  <c r="BK120"/>
  <c r="BK106"/>
  <c r="BK82"/>
  <c r="BK66"/>
  <c r="BK100"/>
  <c r="BK117"/>
  <c r="BW112"/>
  <c r="BW98"/>
  <c r="BW79"/>
  <c r="BW106"/>
  <c r="BW119"/>
  <c r="AJ74"/>
  <c r="AJ91"/>
  <c r="AJ66"/>
  <c r="AJ100"/>
  <c r="AI124"/>
  <c r="AJ107"/>
  <c r="BN111"/>
  <c r="BN97"/>
  <c r="BN60"/>
  <c r="BL124"/>
  <c r="BN74"/>
  <c r="BN73"/>
  <c r="BN63"/>
  <c r="AV37"/>
  <c r="AV39"/>
  <c r="AA63"/>
  <c r="AA109"/>
  <c r="AA74"/>
  <c r="AA77"/>
  <c r="AA88"/>
  <c r="AA61"/>
  <c r="AA104"/>
  <c r="AA96"/>
  <c r="AA60"/>
  <c r="Y124"/>
  <c r="X49"/>
  <c r="AJ45"/>
  <c r="AP41"/>
  <c r="BH47"/>
  <c r="BH40"/>
  <c r="BN46"/>
  <c r="BB89"/>
  <c r="BB75"/>
  <c r="BB113"/>
  <c r="BB86"/>
  <c r="BB93"/>
  <c r="R81"/>
  <c r="AD85"/>
  <c r="AD91"/>
  <c r="BK61"/>
  <c r="BK94"/>
  <c r="BK75"/>
  <c r="BK101"/>
  <c r="BK91"/>
  <c r="BK87"/>
  <c r="BW105"/>
  <c r="BW120"/>
  <c r="BW95"/>
  <c r="U115"/>
  <c r="AY118"/>
  <c r="AY60"/>
  <c r="AW124"/>
  <c r="AY80"/>
  <c r="X122"/>
  <c r="AA51"/>
  <c r="AA40"/>
  <c r="AA45"/>
  <c r="L73"/>
  <c r="L86"/>
  <c r="L77"/>
  <c r="L111"/>
  <c r="U112"/>
  <c r="U99"/>
  <c r="U74"/>
  <c r="U65"/>
  <c r="U64"/>
  <c r="U105"/>
  <c r="U62"/>
  <c r="AG97"/>
  <c r="AG99"/>
  <c r="AG76"/>
  <c r="AG67"/>
  <c r="AV79"/>
  <c r="AV68"/>
  <c r="AV98"/>
  <c r="AV123"/>
  <c r="BQ115"/>
  <c r="BQ68"/>
  <c r="BQ79"/>
  <c r="BQ112"/>
  <c r="BQ86"/>
  <c r="BQ96"/>
  <c r="BP124"/>
  <c r="BQ78"/>
  <c r="AY69"/>
  <c r="AY116"/>
  <c r="AY62"/>
  <c r="AY77"/>
  <c r="AY63"/>
  <c r="AY84"/>
  <c r="AY94"/>
  <c r="BK41"/>
  <c r="AP110"/>
  <c r="AP115"/>
  <c r="AP71"/>
  <c r="AP60"/>
  <c r="AN124"/>
  <c r="AP91"/>
  <c r="AP64"/>
  <c r="U44"/>
  <c r="AS51"/>
  <c r="AS48"/>
  <c r="BT121"/>
  <c r="BT64"/>
  <c r="BT120"/>
  <c r="BT116"/>
  <c r="BT105"/>
  <c r="AG38"/>
  <c r="I123"/>
  <c r="I69"/>
  <c r="I78"/>
  <c r="F109"/>
  <c r="F63"/>
  <c r="F67"/>
  <c r="F66"/>
  <c r="F94"/>
  <c r="F61"/>
  <c r="F64"/>
  <c r="R48"/>
  <c r="AD41"/>
  <c r="AD48"/>
  <c r="O117"/>
  <c r="O97"/>
  <c r="O70"/>
  <c r="O123"/>
  <c r="O77"/>
  <c r="O68"/>
  <c r="O76"/>
  <c r="O100"/>
  <c r="AM95"/>
  <c r="AM88"/>
  <c r="BE106"/>
  <c r="BE84"/>
  <c r="BE76"/>
  <c r="BE77"/>
  <c r="BE68"/>
  <c r="BH64"/>
  <c r="BQ44"/>
  <c r="BT44"/>
  <c r="BT47"/>
  <c r="BT43"/>
  <c r="BW48"/>
  <c r="AS81"/>
  <c r="AS100"/>
  <c r="AS96"/>
  <c r="AS90"/>
  <c r="BB44"/>
  <c r="K52"/>
  <c r="L45"/>
  <c r="BW123"/>
  <c r="AJ111"/>
  <c r="AJ89"/>
  <c r="AJ69"/>
  <c r="AJ90"/>
  <c r="AJ88"/>
  <c r="BN99"/>
  <c r="BN70"/>
  <c r="BN96"/>
  <c r="BN84"/>
  <c r="BN71"/>
  <c r="AV50"/>
  <c r="AA105"/>
  <c r="AA111"/>
  <c r="AA118"/>
  <c r="AA82"/>
  <c r="AA107"/>
  <c r="AA85"/>
  <c r="AA80"/>
  <c r="AA72"/>
  <c r="X45"/>
  <c r="X50"/>
  <c r="X43"/>
  <c r="AJ48"/>
  <c r="AJ42"/>
  <c r="AJ41"/>
  <c r="AP39"/>
  <c r="AP51"/>
  <c r="AP37"/>
  <c r="BH45"/>
  <c r="BN51"/>
  <c r="BB122"/>
  <c r="BB60"/>
  <c r="AZ124"/>
  <c r="BB66"/>
  <c r="BB73"/>
  <c r="BB92"/>
  <c r="BB88"/>
  <c r="BB94"/>
  <c r="X79"/>
  <c r="X88"/>
  <c r="X61"/>
  <c r="X72"/>
  <c r="X96"/>
  <c r="X76"/>
  <c r="AA38"/>
  <c r="AA43"/>
  <c r="J124"/>
  <c r="L109"/>
  <c r="L84"/>
  <c r="L80"/>
  <c r="L67"/>
  <c r="L76"/>
  <c r="L101"/>
  <c r="U119"/>
  <c r="U79"/>
  <c r="U96"/>
  <c r="U61"/>
  <c r="U109"/>
  <c r="U114"/>
  <c r="U68"/>
  <c r="U121"/>
  <c r="U88"/>
  <c r="U73"/>
  <c r="U60"/>
  <c r="S124"/>
  <c r="U106"/>
  <c r="AG94"/>
  <c r="AG78"/>
  <c r="AG80"/>
  <c r="AG61"/>
  <c r="AG118"/>
  <c r="AG75"/>
  <c r="AF124"/>
  <c r="AG83"/>
  <c r="AV67"/>
  <c r="AV86"/>
  <c r="AV118"/>
  <c r="AV72"/>
  <c r="AV62"/>
  <c r="AV70"/>
  <c r="AV107"/>
  <c r="BQ84"/>
  <c r="BQ64"/>
  <c r="BQ80"/>
  <c r="BQ118"/>
  <c r="BQ63"/>
  <c r="BQ102"/>
  <c r="BQ60"/>
  <c r="BO124"/>
  <c r="AY108"/>
  <c r="AY117"/>
  <c r="AY89"/>
  <c r="AY83"/>
  <c r="AY96"/>
  <c r="AY122"/>
  <c r="AY79"/>
  <c r="AY91"/>
  <c r="BK51"/>
  <c r="BK38"/>
  <c r="BK39"/>
  <c r="AP120"/>
  <c r="AP65"/>
  <c r="AP104"/>
  <c r="AP87"/>
  <c r="U36"/>
  <c r="S52"/>
  <c r="U39"/>
  <c r="U42"/>
  <c r="AR52"/>
  <c r="AS45"/>
  <c r="BT99"/>
  <c r="BT83"/>
  <c r="BT84"/>
  <c r="BT96"/>
  <c r="BT97"/>
  <c r="BT76"/>
  <c r="BT69"/>
  <c r="BT78"/>
  <c r="BT107"/>
  <c r="AE52"/>
  <c r="AG36"/>
  <c r="I80"/>
  <c r="I74"/>
  <c r="I89"/>
  <c r="I98"/>
  <c r="I119"/>
  <c r="I103"/>
  <c r="I67"/>
  <c r="F111"/>
  <c r="F101"/>
  <c r="F121"/>
  <c r="F122"/>
  <c r="F60"/>
  <c r="D124"/>
  <c r="F89"/>
  <c r="E124"/>
  <c r="F92"/>
  <c r="R36"/>
  <c r="P52"/>
  <c r="AD37"/>
  <c r="AB52"/>
  <c r="AD36"/>
  <c r="O94"/>
  <c r="O86"/>
  <c r="O78"/>
  <c r="O121"/>
  <c r="O87"/>
  <c r="O80"/>
  <c r="O65"/>
  <c r="O75"/>
  <c r="O93"/>
  <c r="AM98"/>
  <c r="AM89"/>
  <c r="AM108"/>
  <c r="AM122"/>
  <c r="AM78"/>
  <c r="AM96"/>
  <c r="AM117"/>
  <c r="AM97"/>
  <c r="AM80"/>
  <c r="BE123"/>
  <c r="BE61"/>
  <c r="BE94"/>
  <c r="BE92"/>
  <c r="BE71"/>
  <c r="BE65"/>
  <c r="BD124"/>
  <c r="BE70"/>
  <c r="BE97"/>
  <c r="BE62"/>
  <c r="BE102"/>
  <c r="BE85"/>
  <c r="BH117"/>
  <c r="BH121"/>
  <c r="BH75"/>
  <c r="BH120"/>
  <c r="BH110"/>
  <c r="BH102"/>
  <c r="BQ39"/>
  <c r="BQ42"/>
  <c r="AY44"/>
  <c r="BU52"/>
  <c r="BW36"/>
  <c r="L50"/>
  <c r="U37"/>
  <c r="AS36"/>
  <c r="AQ52"/>
  <c r="F113"/>
  <c r="F85"/>
  <c r="F120"/>
  <c r="F88"/>
  <c r="O103"/>
  <c r="AM103"/>
  <c r="BC124"/>
  <c r="BE60"/>
  <c r="BG124"/>
  <c r="BO52"/>
  <c r="BQ36"/>
  <c r="BQ37"/>
  <c r="AR124"/>
  <c r="BB46"/>
  <c r="AG109"/>
  <c r="AV121"/>
  <c r="BQ116"/>
  <c r="AY67"/>
  <c r="AY64"/>
  <c r="AY66"/>
  <c r="BK45"/>
  <c r="AP103"/>
  <c r="AP119"/>
  <c r="U46"/>
  <c r="AG45"/>
  <c r="F86"/>
  <c r="F105"/>
  <c r="F114"/>
  <c r="F116"/>
  <c r="O81"/>
  <c r="N124"/>
  <c r="M124"/>
  <c r="O60"/>
  <c r="AL124"/>
  <c r="AL125" s="1"/>
  <c r="AM83"/>
  <c r="AM72"/>
  <c r="AM65"/>
  <c r="BH122"/>
  <c r="BH95"/>
  <c r="BH60"/>
  <c r="AY40"/>
  <c r="AY43"/>
  <c r="BT36"/>
  <c r="BR52"/>
  <c r="AS121"/>
  <c r="BB51"/>
  <c r="BB50"/>
  <c r="L74"/>
  <c r="L103"/>
  <c r="L60"/>
  <c r="L63"/>
  <c r="U108"/>
  <c r="AG74"/>
  <c r="AG88"/>
  <c r="AG85"/>
  <c r="AG64"/>
  <c r="AV99"/>
  <c r="AV122"/>
  <c r="AV69"/>
  <c r="BQ108"/>
  <c r="AY68"/>
  <c r="AY81"/>
  <c r="AY97"/>
  <c r="AY121"/>
  <c r="AY78"/>
  <c r="BI52"/>
  <c r="BK36"/>
  <c r="BK47"/>
  <c r="AP61"/>
  <c r="BT60"/>
  <c r="BR124"/>
  <c r="AF52"/>
  <c r="I91"/>
  <c r="I77"/>
  <c r="H124"/>
  <c r="F97"/>
  <c r="F110"/>
  <c r="F112"/>
  <c r="F80"/>
  <c r="O84"/>
  <c r="O85"/>
  <c r="O106"/>
  <c r="O105"/>
  <c r="AM87"/>
  <c r="AM107"/>
  <c r="AM91"/>
  <c r="AM100"/>
  <c r="BE96"/>
  <c r="BE64"/>
  <c r="BE115"/>
  <c r="BF124"/>
  <c r="BH103"/>
  <c r="BH62"/>
  <c r="BH93"/>
  <c r="AS69"/>
  <c r="AS101"/>
  <c r="L44"/>
  <c r="L64"/>
  <c r="L79"/>
  <c r="L65"/>
  <c r="L123"/>
  <c r="L120"/>
  <c r="U92"/>
  <c r="U100"/>
  <c r="U110"/>
  <c r="U95"/>
  <c r="AG71"/>
  <c r="AG63"/>
  <c r="AG98"/>
  <c r="AG66"/>
  <c r="AV90"/>
  <c r="AU124"/>
  <c r="AV82"/>
  <c r="AV116"/>
  <c r="AV115"/>
  <c r="AV61"/>
  <c r="AV95"/>
  <c r="AV106"/>
  <c r="BQ105"/>
  <c r="BQ88"/>
  <c r="BQ87"/>
  <c r="BQ93"/>
  <c r="AY73"/>
  <c r="AY75"/>
  <c r="AY119"/>
  <c r="AY87"/>
  <c r="AY76"/>
  <c r="AY72"/>
  <c r="AY111"/>
  <c r="AY65"/>
  <c r="BJ52"/>
  <c r="BK48"/>
  <c r="AP117"/>
  <c r="AP121"/>
  <c r="AP107"/>
  <c r="AP73"/>
  <c r="AP72"/>
  <c r="AP97"/>
  <c r="U47"/>
  <c r="U50"/>
  <c r="U48"/>
  <c r="AS37"/>
  <c r="BT101"/>
  <c r="BT80"/>
  <c r="BT104"/>
  <c r="BT86"/>
  <c r="BT74"/>
  <c r="BT119"/>
  <c r="BT111"/>
  <c r="AG41"/>
  <c r="I106"/>
  <c r="I68"/>
  <c r="F70"/>
  <c r="F87"/>
  <c r="F91"/>
  <c r="F106"/>
  <c r="F73"/>
  <c r="F108"/>
  <c r="F76"/>
  <c r="R49"/>
  <c r="AC52"/>
  <c r="AD38"/>
  <c r="AD44"/>
  <c r="O79"/>
  <c r="O122"/>
  <c r="O118"/>
  <c r="O91"/>
  <c r="O74"/>
  <c r="O110"/>
  <c r="O98"/>
  <c r="AM101"/>
  <c r="AM68"/>
  <c r="AM86"/>
  <c r="AM85"/>
  <c r="AM82"/>
  <c r="AM110"/>
  <c r="BE108"/>
  <c r="BE121"/>
  <c r="BE104"/>
  <c r="BE66"/>
  <c r="BH119"/>
  <c r="BH86"/>
  <c r="BH105"/>
  <c r="BH90"/>
  <c r="BQ50"/>
  <c r="BQ48"/>
  <c r="AY50"/>
  <c r="AY39"/>
  <c r="BT46"/>
  <c r="BW38"/>
  <c r="BW39"/>
  <c r="AS123"/>
  <c r="AS95"/>
  <c r="AS77"/>
  <c r="AS94"/>
  <c r="AS120"/>
  <c r="AS92"/>
  <c r="AS60"/>
  <c r="AQ124"/>
  <c r="BB42"/>
  <c r="AZ52"/>
  <c r="BB36"/>
  <c r="L49"/>
  <c r="L40"/>
  <c r="AA36"/>
  <c r="Y52"/>
  <c r="AA44"/>
  <c r="L82"/>
  <c r="L107"/>
  <c r="L81"/>
  <c r="L95"/>
  <c r="L122"/>
  <c r="U122"/>
  <c r="U78"/>
  <c r="U102"/>
  <c r="T124"/>
  <c r="AG108"/>
  <c r="AG119"/>
  <c r="AG79"/>
  <c r="AG72"/>
  <c r="AG82"/>
  <c r="AG115"/>
  <c r="AG60"/>
  <c r="AE124"/>
  <c r="AV65"/>
  <c r="AV87"/>
  <c r="AV104"/>
  <c r="AV101"/>
  <c r="AV114"/>
  <c r="BQ106"/>
  <c r="BQ69"/>
  <c r="BQ61"/>
  <c r="BQ77"/>
  <c r="BQ76"/>
  <c r="BQ91"/>
  <c r="AX124"/>
  <c r="AY106"/>
  <c r="AY71"/>
  <c r="AY61"/>
  <c r="BK44"/>
  <c r="AP76"/>
  <c r="AP118"/>
  <c r="T52"/>
  <c r="AS46"/>
  <c r="AS38"/>
  <c r="BS124"/>
  <c r="BT68"/>
  <c r="BT122"/>
  <c r="BT106"/>
  <c r="AG49"/>
  <c r="AG39"/>
  <c r="AG42"/>
  <c r="I70"/>
  <c r="F119"/>
  <c r="F79"/>
  <c r="F83"/>
  <c r="F82"/>
  <c r="F102"/>
  <c r="F69"/>
  <c r="F104"/>
  <c r="F72"/>
  <c r="R40"/>
  <c r="R38"/>
  <c r="AD40"/>
  <c r="O108"/>
  <c r="O61"/>
  <c r="O66"/>
  <c r="O92"/>
  <c r="O69"/>
  <c r="O96"/>
  <c r="O99"/>
  <c r="AM73"/>
  <c r="AM92"/>
  <c r="AM75"/>
  <c r="AM74"/>
  <c r="AM119"/>
  <c r="AM76"/>
  <c r="BE103"/>
  <c r="BE90"/>
  <c r="BE110"/>
  <c r="BE109"/>
  <c r="BH69"/>
  <c r="BH67"/>
  <c r="BQ45"/>
  <c r="AY46"/>
  <c r="BT51"/>
  <c r="BV52"/>
  <c r="BW37"/>
  <c r="AS84"/>
  <c r="AS87"/>
  <c r="AS102"/>
  <c r="AS67"/>
  <c r="U84"/>
  <c r="U80"/>
  <c r="AG105"/>
  <c r="AV60"/>
  <c r="AT124"/>
  <c r="AT125" s="1"/>
  <c r="AV117"/>
  <c r="AV77"/>
  <c r="AV94"/>
  <c r="AV112"/>
  <c r="BQ74"/>
  <c r="BQ90"/>
  <c r="AY101"/>
  <c r="AY92"/>
  <c r="AY103"/>
  <c r="AY112"/>
  <c r="AY74"/>
  <c r="AY107"/>
  <c r="BK42"/>
  <c r="BK43"/>
  <c r="AP92"/>
  <c r="AO124"/>
  <c r="U43"/>
  <c r="BT62"/>
  <c r="BT82"/>
  <c r="BT88"/>
  <c r="BT110"/>
  <c r="BT103"/>
  <c r="AG37"/>
  <c r="AG40"/>
  <c r="I92"/>
  <c r="I60"/>
  <c r="F71"/>
  <c r="F75"/>
  <c r="F98"/>
  <c r="F100"/>
  <c r="F68"/>
  <c r="R39"/>
  <c r="R50"/>
  <c r="AD50"/>
  <c r="AD46"/>
  <c r="O89"/>
  <c r="O104"/>
  <c r="O90"/>
  <c r="O82"/>
  <c r="O95"/>
  <c r="AM112"/>
  <c r="AK124"/>
  <c r="AM60"/>
  <c r="AM63"/>
  <c r="AM99"/>
  <c r="AM106"/>
  <c r="AM62"/>
  <c r="BE88"/>
  <c r="BP52"/>
  <c r="AW52"/>
  <c r="AW125" s="1"/>
  <c r="AY36"/>
  <c r="AY49"/>
  <c r="BT45"/>
  <c r="BW50"/>
  <c r="AS107"/>
  <c r="AS62"/>
  <c r="AS79"/>
  <c r="AS99"/>
  <c r="BB47"/>
  <c r="BA52"/>
  <c r="BB39"/>
  <c r="D52"/>
  <c r="G52"/>
  <c r="J52"/>
  <c r="G124"/>
  <c r="BJ41" i="30" l="1"/>
  <c r="BJ54"/>
  <c r="AO35"/>
  <c r="AT42"/>
  <c r="AT49"/>
  <c r="AU55"/>
  <c r="BB42"/>
  <c r="BB35"/>
  <c r="BB45"/>
  <c r="AJ53"/>
  <c r="AL53" s="1"/>
  <c r="C14"/>
  <c r="E14" s="1"/>
  <c r="AK48"/>
  <c r="AK40"/>
  <c r="L47"/>
  <c r="L54"/>
  <c r="L52"/>
  <c r="AO48"/>
  <c r="Q32"/>
  <c r="T43"/>
  <c r="BJ43"/>
  <c r="AO49"/>
  <c r="W46"/>
  <c r="AT35"/>
  <c r="AT31"/>
  <c r="BB38"/>
  <c r="BB52"/>
  <c r="AJ32"/>
  <c r="AK39"/>
  <c r="AK49"/>
  <c r="AK41"/>
  <c r="L37"/>
  <c r="N37" s="1"/>
  <c r="L46"/>
  <c r="N46" s="1"/>
  <c r="AO34"/>
  <c r="W49"/>
  <c r="AL44"/>
  <c r="N48"/>
  <c r="BM41"/>
  <c r="AO39"/>
  <c r="W39"/>
  <c r="AT53"/>
  <c r="AT52"/>
  <c r="AT50"/>
  <c r="AT44"/>
  <c r="AS50"/>
  <c r="AS53"/>
  <c r="AS52"/>
  <c r="BB49"/>
  <c r="BB54"/>
  <c r="BB50"/>
  <c r="AJ45"/>
  <c r="AL45" s="1"/>
  <c r="AJ37"/>
  <c r="AL37" s="1"/>
  <c r="AJ47"/>
  <c r="AK33"/>
  <c r="AK42"/>
  <c r="AK47"/>
  <c r="AC38"/>
  <c r="W32"/>
  <c r="AL39"/>
  <c r="AL40"/>
  <c r="BA34"/>
  <c r="T31"/>
  <c r="BJ45"/>
  <c r="BJ50"/>
  <c r="AO43"/>
  <c r="N38"/>
  <c r="N35"/>
  <c r="BS49"/>
  <c r="AC33"/>
  <c r="AT43"/>
  <c r="AT47"/>
  <c r="AS40"/>
  <c r="AS39"/>
  <c r="BB37"/>
  <c r="C20"/>
  <c r="BB53"/>
  <c r="AJ42"/>
  <c r="AJ33"/>
  <c r="AJ43"/>
  <c r="AK43"/>
  <c r="AK31"/>
  <c r="AL31" s="1"/>
  <c r="AK46"/>
  <c r="AL46" s="1"/>
  <c r="N45"/>
  <c r="AO44"/>
  <c r="BA53"/>
  <c r="BS31"/>
  <c r="BS48"/>
  <c r="BM44"/>
  <c r="N54"/>
  <c r="W38"/>
  <c r="W41"/>
  <c r="N36"/>
  <c r="N33"/>
  <c r="W45"/>
  <c r="BM54"/>
  <c r="AO52"/>
  <c r="AL34"/>
  <c r="BM42"/>
  <c r="W50"/>
  <c r="AL52"/>
  <c r="BM32"/>
  <c r="BG33"/>
  <c r="BV44"/>
  <c r="AX48"/>
  <c r="BM48"/>
  <c r="AL51"/>
  <c r="E35"/>
  <c r="BA32"/>
  <c r="BA36"/>
  <c r="K35"/>
  <c r="AF34"/>
  <c r="T41"/>
  <c r="BG125" i="27"/>
  <c r="K43" i="30"/>
  <c r="BA45"/>
  <c r="BO45"/>
  <c r="BO32"/>
  <c r="BP32" s="1"/>
  <c r="BO37"/>
  <c r="BP37" s="1"/>
  <c r="Q55"/>
  <c r="P43"/>
  <c r="Q43" s="1"/>
  <c r="P34"/>
  <c r="P31"/>
  <c r="Y34"/>
  <c r="Z34" s="1"/>
  <c r="Y51"/>
  <c r="Z51" s="1"/>
  <c r="Y53"/>
  <c r="Z53" s="1"/>
  <c r="BE47"/>
  <c r="BE38"/>
  <c r="BE48"/>
  <c r="AH46"/>
  <c r="AH38"/>
  <c r="D13"/>
  <c r="N42"/>
  <c r="N40"/>
  <c r="E32"/>
  <c r="K36"/>
  <c r="BA47"/>
  <c r="BS35"/>
  <c r="BO44"/>
  <c r="BO46"/>
  <c r="BO31"/>
  <c r="BP31" s="1"/>
  <c r="AC41"/>
  <c r="AC34"/>
  <c r="Q39"/>
  <c r="P33"/>
  <c r="D7"/>
  <c r="E7" s="1"/>
  <c r="P54"/>
  <c r="Y44"/>
  <c r="Y47"/>
  <c r="Z47" s="1"/>
  <c r="Y39"/>
  <c r="BM31"/>
  <c r="BE46"/>
  <c r="BG46" s="1"/>
  <c r="BE32"/>
  <c r="BE35"/>
  <c r="AO40"/>
  <c r="AH50"/>
  <c r="AH34"/>
  <c r="AH53"/>
  <c r="AH31"/>
  <c r="AI55"/>
  <c r="W48"/>
  <c r="BV54"/>
  <c r="AX51"/>
  <c r="BO51"/>
  <c r="BO41"/>
  <c r="BO48"/>
  <c r="BO50"/>
  <c r="AC43"/>
  <c r="Q34"/>
  <c r="P49"/>
  <c r="Q49" s="1"/>
  <c r="P47"/>
  <c r="P51"/>
  <c r="Q51" s="1"/>
  <c r="P53"/>
  <c r="Q53" s="1"/>
  <c r="T44"/>
  <c r="T45"/>
  <c r="Y45"/>
  <c r="Y42"/>
  <c r="Z42" s="1"/>
  <c r="Y41"/>
  <c r="BM50"/>
  <c r="BE37"/>
  <c r="BG37" s="1"/>
  <c r="BE49"/>
  <c r="BE39"/>
  <c r="BG39" s="1"/>
  <c r="AH45"/>
  <c r="AH40"/>
  <c r="AH47"/>
  <c r="AU45"/>
  <c r="H51"/>
  <c r="K48"/>
  <c r="BS52"/>
  <c r="BO39"/>
  <c r="BO54"/>
  <c r="BO38"/>
  <c r="BP55"/>
  <c r="P37"/>
  <c r="Q37" s="1"/>
  <c r="P44"/>
  <c r="Q44" s="1"/>
  <c r="P52"/>
  <c r="Q52" s="1"/>
  <c r="E10"/>
  <c r="Y52"/>
  <c r="Z52" s="1"/>
  <c r="Y48"/>
  <c r="Y46"/>
  <c r="Z46" s="1"/>
  <c r="BE54"/>
  <c r="BE51"/>
  <c r="BE36"/>
  <c r="BG36" s="1"/>
  <c r="AH44"/>
  <c r="AI44" s="1"/>
  <c r="AH39"/>
  <c r="AH52"/>
  <c r="W37"/>
  <c r="AL42"/>
  <c r="AL33"/>
  <c r="E44"/>
  <c r="BA39"/>
  <c r="BV31"/>
  <c r="D24"/>
  <c r="E24" s="1"/>
  <c r="BO43"/>
  <c r="BP43" s="1"/>
  <c r="BO33"/>
  <c r="P48"/>
  <c r="Q48" s="1"/>
  <c r="P38"/>
  <c r="P46"/>
  <c r="Q46" s="1"/>
  <c r="BJ40"/>
  <c r="Z55"/>
  <c r="Y49"/>
  <c r="Z49" s="1"/>
  <c r="Y40"/>
  <c r="Z40" s="1"/>
  <c r="Y38"/>
  <c r="BE52"/>
  <c r="BE44"/>
  <c r="BE43"/>
  <c r="BE41"/>
  <c r="AO54"/>
  <c r="AH35"/>
  <c r="AI35" s="1"/>
  <c r="AH42"/>
  <c r="AI42" s="1"/>
  <c r="AH37"/>
  <c r="AI37" s="1"/>
  <c r="BS43"/>
  <c r="BO52"/>
  <c r="BO53"/>
  <c r="BO47"/>
  <c r="AC36"/>
  <c r="P36"/>
  <c r="Q36" s="1"/>
  <c r="P41"/>
  <c r="Q41" s="1"/>
  <c r="P42"/>
  <c r="Q42" s="1"/>
  <c r="BJ35"/>
  <c r="Z39"/>
  <c r="Z48"/>
  <c r="Z54"/>
  <c r="Y33"/>
  <c r="Z33" s="1"/>
  <c r="Y36"/>
  <c r="Y35"/>
  <c r="Z35" s="1"/>
  <c r="BE45"/>
  <c r="BE50"/>
  <c r="BE42"/>
  <c r="BG42" s="1"/>
  <c r="C21"/>
  <c r="E21" s="1"/>
  <c r="AH51"/>
  <c r="AI51" s="1"/>
  <c r="AH33"/>
  <c r="AH41"/>
  <c r="W40"/>
  <c r="E54"/>
  <c r="K52"/>
  <c r="K33"/>
  <c r="BA46"/>
  <c r="BA48"/>
  <c r="BS33"/>
  <c r="AX52"/>
  <c r="BO49"/>
  <c r="BP49" s="1"/>
  <c r="BO42"/>
  <c r="AC35"/>
  <c r="AC32"/>
  <c r="AC31"/>
  <c r="Q35"/>
  <c r="Q31"/>
  <c r="P50"/>
  <c r="Q50" s="1"/>
  <c r="P45"/>
  <c r="AF50"/>
  <c r="AF47"/>
  <c r="T51"/>
  <c r="BJ49"/>
  <c r="Z38"/>
  <c r="Z37"/>
  <c r="Z50"/>
  <c r="Y31"/>
  <c r="Y43"/>
  <c r="Z43" s="1"/>
  <c r="BM49"/>
  <c r="BE34"/>
  <c r="BG34" s="1"/>
  <c r="BE40"/>
  <c r="BG40" s="1"/>
  <c r="AH49"/>
  <c r="AI49" s="1"/>
  <c r="AH54"/>
  <c r="AI54" s="1"/>
  <c r="AI36"/>
  <c r="AI52"/>
  <c r="E50"/>
  <c r="K54"/>
  <c r="BS40"/>
  <c r="AX36"/>
  <c r="AX31"/>
  <c r="BJ53"/>
  <c r="BM53"/>
  <c r="BM52"/>
  <c r="AL35"/>
  <c r="N51"/>
  <c r="E34"/>
  <c r="K49"/>
  <c r="K32"/>
  <c r="BA49"/>
  <c r="BS38"/>
  <c r="BS32"/>
  <c r="E11"/>
  <c r="AF31"/>
  <c r="BJ52"/>
  <c r="Z31"/>
  <c r="BM38"/>
  <c r="BG49"/>
  <c r="AI31"/>
  <c r="AI53"/>
  <c r="BD33"/>
  <c r="N47"/>
  <c r="N52"/>
  <c r="Z44"/>
  <c r="Z36"/>
  <c r="AO32"/>
  <c r="AO33"/>
  <c r="E9"/>
  <c r="BB51"/>
  <c r="AL32"/>
  <c r="AJ48"/>
  <c r="AL48" s="1"/>
  <c r="E51"/>
  <c r="E38"/>
  <c r="K50"/>
  <c r="K38"/>
  <c r="BV43"/>
  <c r="AX44"/>
  <c r="AX40"/>
  <c r="AF45"/>
  <c r="BM40"/>
  <c r="AO37"/>
  <c r="AO31"/>
  <c r="W36"/>
  <c r="BV53"/>
  <c r="BP46"/>
  <c r="BP44"/>
  <c r="Q33"/>
  <c r="AF46"/>
  <c r="BM34"/>
  <c r="AO45"/>
  <c r="W53"/>
  <c r="W42"/>
  <c r="AU33"/>
  <c r="AL41"/>
  <c r="K31"/>
  <c r="BJ42"/>
  <c r="BM47"/>
  <c r="AL54"/>
  <c r="N32"/>
  <c r="AC48"/>
  <c r="BJ31"/>
  <c r="BM39"/>
  <c r="AU48"/>
  <c r="BD36"/>
  <c r="BD46"/>
  <c r="BD45"/>
  <c r="N53"/>
  <c r="E45"/>
  <c r="K44"/>
  <c r="K47"/>
  <c r="BA41"/>
  <c r="BA43"/>
  <c r="BS47"/>
  <c r="AC52"/>
  <c r="AC40"/>
  <c r="Q54"/>
  <c r="BJ32"/>
  <c r="BA54"/>
  <c r="BA50"/>
  <c r="BA37"/>
  <c r="E48"/>
  <c r="E39"/>
  <c r="E33"/>
  <c r="E47"/>
  <c r="E43"/>
  <c r="K46"/>
  <c r="K39"/>
  <c r="K34"/>
  <c r="K45"/>
  <c r="K42"/>
  <c r="E5"/>
  <c r="BV51"/>
  <c r="BV32"/>
  <c r="BV49"/>
  <c r="BV33"/>
  <c r="AX33"/>
  <c r="AX46"/>
  <c r="AX34"/>
  <c r="E31"/>
  <c r="E42"/>
  <c r="E49"/>
  <c r="K51"/>
  <c r="E19"/>
  <c r="BA38"/>
  <c r="BA33"/>
  <c r="BA31"/>
  <c r="BV46"/>
  <c r="BV35"/>
  <c r="BV38"/>
  <c r="BV34"/>
  <c r="BV36"/>
  <c r="BV37"/>
  <c r="BS34"/>
  <c r="BS41"/>
  <c r="E25"/>
  <c r="AX49"/>
  <c r="AX54"/>
  <c r="AX53"/>
  <c r="AX35"/>
  <c r="AX37"/>
  <c r="E18"/>
  <c r="BP52"/>
  <c r="BP35"/>
  <c r="BP48"/>
  <c r="BP39"/>
  <c r="BP54"/>
  <c r="AC44"/>
  <c r="Q47"/>
  <c r="AF37"/>
  <c r="AF36"/>
  <c r="AF32"/>
  <c r="AF48"/>
  <c r="AF39"/>
  <c r="AF42"/>
  <c r="T49"/>
  <c r="T48"/>
  <c r="T40"/>
  <c r="T50"/>
  <c r="T54"/>
  <c r="T33"/>
  <c r="BJ48"/>
  <c r="Z45"/>
  <c r="BM45"/>
  <c r="BG45"/>
  <c r="BG50"/>
  <c r="BG32"/>
  <c r="BG35"/>
  <c r="AO46"/>
  <c r="AO51"/>
  <c r="AI45"/>
  <c r="AI50"/>
  <c r="AI47"/>
  <c r="AI39"/>
  <c r="W47"/>
  <c r="W52"/>
  <c r="AU34"/>
  <c r="AU54"/>
  <c r="AU49"/>
  <c r="AU41"/>
  <c r="AU35"/>
  <c r="AU37"/>
  <c r="AU46"/>
  <c r="BD32"/>
  <c r="BD38"/>
  <c r="BD41"/>
  <c r="BD39"/>
  <c r="BD48"/>
  <c r="BD43"/>
  <c r="H39"/>
  <c r="H46"/>
  <c r="H48"/>
  <c r="H47"/>
  <c r="H53"/>
  <c r="H36"/>
  <c r="BP42"/>
  <c r="AF38"/>
  <c r="T37"/>
  <c r="AU31"/>
  <c r="AU51"/>
  <c r="BD31"/>
  <c r="BD35"/>
  <c r="H35"/>
  <c r="H34"/>
  <c r="H42"/>
  <c r="H40"/>
  <c r="H43"/>
  <c r="H33"/>
  <c r="BA42"/>
  <c r="BA40"/>
  <c r="BV45"/>
  <c r="BV40"/>
  <c r="BV47"/>
  <c r="BV41"/>
  <c r="BV52"/>
  <c r="E26"/>
  <c r="BS51"/>
  <c r="BS54"/>
  <c r="BS42"/>
  <c r="AX43"/>
  <c r="AX39"/>
  <c r="AX45"/>
  <c r="AX50"/>
  <c r="AX47"/>
  <c r="AX42"/>
  <c r="BP40"/>
  <c r="BP51"/>
  <c r="BP34"/>
  <c r="BP36"/>
  <c r="BP53"/>
  <c r="BP38"/>
  <c r="AC47"/>
  <c r="AC53"/>
  <c r="AC37"/>
  <c r="Q38"/>
  <c r="AF51"/>
  <c r="AF54"/>
  <c r="AF53"/>
  <c r="AF33"/>
  <c r="AF41"/>
  <c r="E12"/>
  <c r="T46"/>
  <c r="T42"/>
  <c r="T36"/>
  <c r="T32"/>
  <c r="T39"/>
  <c r="BJ36"/>
  <c r="BJ38"/>
  <c r="BJ51"/>
  <c r="Z32"/>
  <c r="Z41"/>
  <c r="BM51"/>
  <c r="BM36"/>
  <c r="BM46"/>
  <c r="E23"/>
  <c r="BG31"/>
  <c r="BG54"/>
  <c r="BG53"/>
  <c r="BG51"/>
  <c r="E15"/>
  <c r="AI46"/>
  <c r="AI40"/>
  <c r="AI41"/>
  <c r="AI43"/>
  <c r="AI33"/>
  <c r="AU40"/>
  <c r="AU50"/>
  <c r="AU39"/>
  <c r="AU53"/>
  <c r="AU42"/>
  <c r="AU52"/>
  <c r="BD37"/>
  <c r="BD49"/>
  <c r="E20"/>
  <c r="BD54"/>
  <c r="BD53"/>
  <c r="BD34"/>
  <c r="BD51"/>
  <c r="AL38"/>
  <c r="AL36"/>
  <c r="N44"/>
  <c r="N50"/>
  <c r="N31"/>
  <c r="H49"/>
  <c r="H31"/>
  <c r="H50"/>
  <c r="H32"/>
  <c r="H41"/>
  <c r="H44"/>
  <c r="BV50"/>
  <c r="BV48"/>
  <c r="BV39"/>
  <c r="BV42"/>
  <c r="BS36"/>
  <c r="BS39"/>
  <c r="AX32"/>
  <c r="AX38"/>
  <c r="AX41"/>
  <c r="BP41"/>
  <c r="BP50"/>
  <c r="BP45"/>
  <c r="BP33"/>
  <c r="BP47"/>
  <c r="Q45"/>
  <c r="Q40"/>
  <c r="AF35"/>
  <c r="AF40"/>
  <c r="AF52"/>
  <c r="AF44"/>
  <c r="AF43"/>
  <c r="T47"/>
  <c r="T34"/>
  <c r="T52"/>
  <c r="T53"/>
  <c r="T35"/>
  <c r="T38"/>
  <c r="E8"/>
  <c r="BJ46"/>
  <c r="BJ47"/>
  <c r="E22"/>
  <c r="BM33"/>
  <c r="BM37"/>
  <c r="BG52"/>
  <c r="BG47"/>
  <c r="BG44"/>
  <c r="BG38"/>
  <c r="BG43"/>
  <c r="BG48"/>
  <c r="BG41"/>
  <c r="AO50"/>
  <c r="AI34"/>
  <c r="AI32"/>
  <c r="AI38"/>
  <c r="E13"/>
  <c r="W51"/>
  <c r="W31"/>
  <c r="W54"/>
  <c r="AU47"/>
  <c r="AU32"/>
  <c r="AU36"/>
  <c r="AU38"/>
  <c r="AU44"/>
  <c r="AU43"/>
  <c r="E17"/>
  <c r="BD42"/>
  <c r="BD40"/>
  <c r="BD44"/>
  <c r="BD47"/>
  <c r="BD52"/>
  <c r="BD50"/>
  <c r="AL50"/>
  <c r="AL49"/>
  <c r="N39"/>
  <c r="N43"/>
  <c r="H54"/>
  <c r="H45"/>
  <c r="H52"/>
  <c r="E4"/>
  <c r="H38"/>
  <c r="H37"/>
  <c r="AP55"/>
  <c r="E16"/>
  <c r="BS125" i="27"/>
  <c r="BF125"/>
  <c r="Y125"/>
  <c r="Z125"/>
  <c r="AK125"/>
  <c r="J125"/>
  <c r="AX125"/>
  <c r="V125"/>
  <c r="AZ125"/>
  <c r="AU125"/>
  <c r="P125"/>
  <c r="BR125"/>
  <c r="BO125"/>
  <c r="D125"/>
  <c r="F52"/>
  <c r="M125"/>
  <c r="AN125"/>
  <c r="BU125"/>
  <c r="AB125"/>
  <c r="I52"/>
  <c r="I54" s="1"/>
  <c r="N125"/>
  <c r="BD125"/>
  <c r="AQ125"/>
  <c r="AI125"/>
  <c r="H125"/>
  <c r="BC125"/>
  <c r="AH125"/>
  <c r="S125"/>
  <c r="BL125"/>
  <c r="BI125"/>
  <c r="AR125"/>
  <c r="Q125"/>
  <c r="AO125"/>
  <c r="AE125"/>
  <c r="BB124"/>
  <c r="R124"/>
  <c r="E125"/>
  <c r="U124"/>
  <c r="AJ124"/>
  <c r="AY52"/>
  <c r="AY54" s="1"/>
  <c r="L52"/>
  <c r="L54" s="1"/>
  <c r="AD124"/>
  <c r="L124"/>
  <c r="BE52"/>
  <c r="BE54" s="1"/>
  <c r="AP124"/>
  <c r="O124"/>
  <c r="BQ124"/>
  <c r="T125"/>
  <c r="BH124"/>
  <c r="BW124"/>
  <c r="AS124"/>
  <c r="BT124"/>
  <c r="BE124"/>
  <c r="F124"/>
  <c r="BP125"/>
  <c r="AC125"/>
  <c r="BN124"/>
  <c r="AP52"/>
  <c r="AP54" s="1"/>
  <c r="W125"/>
  <c r="I124"/>
  <c r="AA52"/>
  <c r="AA54" s="1"/>
  <c r="AM52"/>
  <c r="AM54" s="1"/>
  <c r="AS52"/>
  <c r="AS54" s="1"/>
  <c r="AA124"/>
  <c r="BA125"/>
  <c r="X52"/>
  <c r="X54" s="1"/>
  <c r="BK52"/>
  <c r="BK54" s="1"/>
  <c r="BT52"/>
  <c r="BT54" s="1"/>
  <c r="R52"/>
  <c r="R54" s="1"/>
  <c r="AV52"/>
  <c r="AV54" s="1"/>
  <c r="AM124"/>
  <c r="AV124"/>
  <c r="BB52"/>
  <c r="BB54" s="1"/>
  <c r="AY124"/>
  <c r="AG52"/>
  <c r="AG54" s="1"/>
  <c r="U52"/>
  <c r="U54" s="1"/>
  <c r="AF125"/>
  <c r="BN52"/>
  <c r="BN54" s="1"/>
  <c r="X124"/>
  <c r="BM125"/>
  <c r="BQ52"/>
  <c r="BQ54" s="1"/>
  <c r="BJ125"/>
  <c r="BH52"/>
  <c r="BH54" s="1"/>
  <c r="AJ52"/>
  <c r="AJ54" s="1"/>
  <c r="K125"/>
  <c r="AG124"/>
  <c r="BW52"/>
  <c r="BW54" s="1"/>
  <c r="O52"/>
  <c r="O54" s="1"/>
  <c r="AD52"/>
  <c r="AD54" s="1"/>
  <c r="BK124"/>
  <c r="G125"/>
  <c r="BV125"/>
  <c r="AL43" i="30" l="1"/>
  <c r="AL47"/>
  <c r="AP51"/>
  <c r="AR51" s="1"/>
  <c r="AP53"/>
  <c r="AR53" s="1"/>
  <c r="AP34"/>
  <c r="AR34" s="1"/>
  <c r="AP50"/>
  <c r="AR50" s="1"/>
  <c r="AP44"/>
  <c r="AR44" s="1"/>
  <c r="AP38"/>
  <c r="AR38" s="1"/>
  <c r="AP41"/>
  <c r="AR41" s="1"/>
  <c r="AP32"/>
  <c r="AR32" s="1"/>
  <c r="AP39"/>
  <c r="AR39" s="1"/>
  <c r="AP52"/>
  <c r="AR52" s="1"/>
  <c r="AP35"/>
  <c r="AR35" s="1"/>
  <c r="AP49"/>
  <c r="AR49" s="1"/>
  <c r="AP33"/>
  <c r="AR33" s="1"/>
  <c r="AP36"/>
  <c r="AR36" s="1"/>
  <c r="AP45"/>
  <c r="AR45" s="1"/>
  <c r="AP43"/>
  <c r="AR43" s="1"/>
  <c r="AP48"/>
  <c r="AR48" s="1"/>
  <c r="AP54"/>
  <c r="AR54" s="1"/>
  <c r="AP47"/>
  <c r="AR47" s="1"/>
  <c r="AP40"/>
  <c r="AR40" s="1"/>
  <c r="AP37"/>
  <c r="AR37" s="1"/>
  <c r="AR55"/>
  <c r="AP31"/>
  <c r="AR31" s="1"/>
  <c r="AP46"/>
  <c r="AR46" s="1"/>
  <c r="AP42"/>
  <c r="AR42" s="1"/>
  <c r="AY125" i="27"/>
  <c r="I125"/>
  <c r="L125"/>
  <c r="AA125"/>
  <c r="X125"/>
  <c r="AM125"/>
  <c r="AV125"/>
  <c r="BK125"/>
  <c r="AG125"/>
  <c r="BE125"/>
  <c r="BQ125"/>
  <c r="R125"/>
  <c r="BB125"/>
  <c r="AJ125"/>
  <c r="BT125"/>
  <c r="U125"/>
  <c r="BW125"/>
  <c r="AS125"/>
  <c r="BH125"/>
  <c r="O125"/>
  <c r="BN125"/>
  <c r="AD125"/>
  <c r="AP125"/>
  <c r="F54"/>
  <c r="F125"/>
</calcChain>
</file>

<file path=xl/sharedStrings.xml><?xml version="1.0" encoding="utf-8"?>
<sst xmlns="http://schemas.openxmlformats.org/spreadsheetml/2006/main" count="8937" uniqueCount="319">
  <si>
    <t>ID obserwatora</t>
  </si>
  <si>
    <t>Nazwa dworca/stacji/przystanku</t>
  </si>
  <si>
    <t>Nr peronu/stanowiska</t>
  </si>
  <si>
    <t>Nazwa przewoźnika</t>
  </si>
  <si>
    <t>Kierunek</t>
  </si>
  <si>
    <t>Liczba osób wysiadających</t>
  </si>
  <si>
    <t>Liczba osób wsiadających</t>
  </si>
  <si>
    <t>Godzina odjazdu [GG:MM]</t>
  </si>
  <si>
    <t>Wrocław Mikołajów</t>
  </si>
  <si>
    <t>12.06.2018 r.</t>
  </si>
  <si>
    <t>Przewozy Regionalne</t>
  </si>
  <si>
    <t>Wrocław Główny</t>
  </si>
  <si>
    <t>Koleje Dolnośląskie</t>
  </si>
  <si>
    <t>Wrocław Wojnów</t>
  </si>
  <si>
    <t>Gdynia Główna</t>
  </si>
  <si>
    <t>Jelcz-Laskowice</t>
  </si>
  <si>
    <t>Trzebnica</t>
  </si>
  <si>
    <t>Poznań Główny</t>
  </si>
  <si>
    <t>Oleśnica</t>
  </si>
  <si>
    <t>Białystok</t>
  </si>
  <si>
    <t>Rawicz</t>
  </si>
  <si>
    <t>Międzylesie</t>
  </si>
  <si>
    <t>Łódź Kaliska</t>
  </si>
  <si>
    <t>Lubliniec</t>
  </si>
  <si>
    <t>PKP Intercity TLK</t>
  </si>
  <si>
    <t>Szklarska Poręba</t>
  </si>
  <si>
    <t>Bielsko-Biała Główna</t>
  </si>
  <si>
    <t>Ostrów Wielkopolski</t>
  </si>
  <si>
    <t>Jelenia Góra</t>
  </si>
  <si>
    <t>Kołobrzeg</t>
  </si>
  <si>
    <t>Kalisz</t>
  </si>
  <si>
    <t>Katowice</t>
  </si>
  <si>
    <t>Świnoujście</t>
  </si>
  <si>
    <t>Kłodzko Główne</t>
  </si>
  <si>
    <t>Namysłów</t>
  </si>
  <si>
    <t>Lichkov</t>
  </si>
  <si>
    <t>Szczecin Główny</t>
  </si>
  <si>
    <t>Warszawa Wschodnia</t>
  </si>
  <si>
    <t>Bydgoszcz Główna</t>
  </si>
  <si>
    <t>Leszno</t>
  </si>
  <si>
    <t>Węgliniec</t>
  </si>
  <si>
    <t>Wrocław Nadodrze</t>
  </si>
  <si>
    <t>05.06.2018 r.</t>
  </si>
  <si>
    <t>22.05.2018 r.</t>
  </si>
  <si>
    <t>Łódź kaliska</t>
  </si>
  <si>
    <t>Kluczbork</t>
  </si>
  <si>
    <t>Data wypełnienia kwestionariusza</t>
  </si>
  <si>
    <t>Wrocław Nowy Dwór</t>
  </si>
  <si>
    <t>Dresden Hbf</t>
  </si>
  <si>
    <t>Legnica</t>
  </si>
  <si>
    <t>Lubań Śląski</t>
  </si>
  <si>
    <t>Żary</t>
  </si>
  <si>
    <t>Zielona Góra</t>
  </si>
  <si>
    <t>Bolesławiec</t>
  </si>
  <si>
    <t>Wołów</t>
  </si>
  <si>
    <t>Głogów</t>
  </si>
  <si>
    <t>Ścinawa</t>
  </si>
  <si>
    <t>Wrocław Brochów</t>
  </si>
  <si>
    <t>07.06.2018 r.</t>
  </si>
  <si>
    <t>Kędzierzyn-Koźle</t>
  </si>
  <si>
    <t>Nysa</t>
  </si>
  <si>
    <t>Racibórz</t>
  </si>
  <si>
    <t>Opole Główne</t>
  </si>
  <si>
    <t>Oława</t>
  </si>
  <si>
    <t>Brzeg</t>
  </si>
  <si>
    <t>Wrocław Muchobór</t>
  </si>
  <si>
    <t>Wrocław Sołtysowice</t>
  </si>
  <si>
    <t>06.06.2018 r.</t>
  </si>
  <si>
    <t xml:space="preserve">Koleje Dolnośląskie </t>
  </si>
  <si>
    <t xml:space="preserve">Wrocław Psie Pole </t>
  </si>
  <si>
    <t xml:space="preserve">07.06.2018 r. </t>
  </si>
  <si>
    <t>Wrocław Świniary</t>
  </si>
  <si>
    <t>24.05.2018 r.</t>
  </si>
  <si>
    <t>Żmigród</t>
  </si>
  <si>
    <t>Wrocław Osobowice</t>
  </si>
  <si>
    <t>23.05.2018 r.</t>
  </si>
  <si>
    <t xml:space="preserve">12.06.2018 r. </t>
  </si>
  <si>
    <t>Wrocław Żerniki</t>
  </si>
  <si>
    <t>Wrocław Pracze</t>
  </si>
  <si>
    <t>peron 1/tor 1</t>
  </si>
  <si>
    <t>13.06.2018 r.</t>
  </si>
  <si>
    <t>Radom</t>
  </si>
  <si>
    <t>peron 1/tor 2</t>
  </si>
  <si>
    <t>Słupsk</t>
  </si>
  <si>
    <t>peron 2/tor 3</t>
  </si>
  <si>
    <t>Biskupice Oławskie</t>
  </si>
  <si>
    <t>Olsztyn Główny</t>
  </si>
  <si>
    <t>peron 2/tor 4</t>
  </si>
  <si>
    <t>Wałbrzych Miasto</t>
  </si>
  <si>
    <t>peron 3/tor 5</t>
  </si>
  <si>
    <t>peron 3/tor 6</t>
  </si>
  <si>
    <t>Przemyśl Główny</t>
  </si>
  <si>
    <t>Dzierżoniów Śląski</t>
  </si>
  <si>
    <t>Kielce</t>
  </si>
  <si>
    <t>peron 4/tor 8</t>
  </si>
  <si>
    <t>Dresden HBF</t>
  </si>
  <si>
    <t>Kudowa-Zdrój</t>
  </si>
  <si>
    <t>Ziębice</t>
  </si>
  <si>
    <t>peron 4/tor 7</t>
  </si>
  <si>
    <t>Strzelin</t>
  </si>
  <si>
    <t>peron 5/ tor 10</t>
  </si>
  <si>
    <t>Świdnica Miasto</t>
  </si>
  <si>
    <t>Brzezionów Śląski</t>
  </si>
  <si>
    <t>Wałbrzych Główny</t>
  </si>
  <si>
    <t>Wrocław Leśnica</t>
  </si>
  <si>
    <t>Wrocław Zachodni</t>
  </si>
  <si>
    <t>Wrocław Stadion</t>
  </si>
  <si>
    <t>Wrocław Popowice</t>
  </si>
  <si>
    <t>17.05.2018 r.</t>
  </si>
  <si>
    <t>07.06.2018</t>
  </si>
  <si>
    <t>Wrocław Zakrzów</t>
  </si>
  <si>
    <t>Wrocław Pawłowice</t>
  </si>
  <si>
    <t>Wrocław Różanka</t>
  </si>
  <si>
    <t>14.06.2018 r.</t>
  </si>
  <si>
    <t>Polbus PKS</t>
  </si>
  <si>
    <t>Przewozy Pracownicze</t>
  </si>
  <si>
    <t>Magnice</t>
  </si>
  <si>
    <t>PKS Hrubieszów</t>
  </si>
  <si>
    <t>Hrubieszów</t>
  </si>
  <si>
    <t>PKS Dzierżoniów</t>
  </si>
  <si>
    <t>Bielawa</t>
  </si>
  <si>
    <t>PKS Gorzów-Wielkopolski</t>
  </si>
  <si>
    <t>Gorzów-Wielkopolski</t>
  </si>
  <si>
    <t>Speedbus</t>
  </si>
  <si>
    <t>Kąty Wrocławskie</t>
  </si>
  <si>
    <t>Wschowa</t>
  </si>
  <si>
    <t>Głubczyce</t>
  </si>
  <si>
    <t>Rakoszyce</t>
  </si>
  <si>
    <t>RANDUP</t>
  </si>
  <si>
    <t>Sindbad</t>
  </si>
  <si>
    <t>PKS Oława</t>
  </si>
  <si>
    <t>Twardogóra</t>
  </si>
  <si>
    <t>PKS Transport Turek</t>
  </si>
  <si>
    <t>Płock</t>
  </si>
  <si>
    <t>Ostrowina</t>
  </si>
  <si>
    <t>Dortmund</t>
  </si>
  <si>
    <t>Bieleccy</t>
  </si>
  <si>
    <t>Bogatynia</t>
  </si>
  <si>
    <t>Wiązów</t>
  </si>
  <si>
    <t>Monchengladbach</t>
  </si>
  <si>
    <t>PKS Zielona Góra</t>
  </si>
  <si>
    <t>Zakopane</t>
  </si>
  <si>
    <t>Wieluń</t>
  </si>
  <si>
    <t>PKP Odolanów</t>
  </si>
  <si>
    <t xml:space="preserve">Odolanów </t>
  </si>
  <si>
    <t>PKS Tour</t>
  </si>
  <si>
    <t>UA Mariusz Romańczuk</t>
  </si>
  <si>
    <t>Sulmierzyce</t>
  </si>
  <si>
    <t>Włocławek</t>
  </si>
  <si>
    <t>PKS Polonus</t>
  </si>
  <si>
    <t>PKS VOYAGER</t>
  </si>
  <si>
    <t>PKS Konin</t>
  </si>
  <si>
    <t>Konin</t>
  </si>
  <si>
    <t>PKS Niebylec</t>
  </si>
  <si>
    <t>Sanok</t>
  </si>
  <si>
    <t>Aachen</t>
  </si>
  <si>
    <t>PKS Wołów</t>
  </si>
  <si>
    <t>PKS Kamienna Góra</t>
  </si>
  <si>
    <t>Kamienna Góra</t>
  </si>
  <si>
    <t>P.W. Beskid</t>
  </si>
  <si>
    <t>PKS Kłodzko</t>
  </si>
  <si>
    <t>Stronie Śląskie</t>
  </si>
  <si>
    <t>Rymanów</t>
  </si>
  <si>
    <t>Krotoszyn</t>
  </si>
  <si>
    <t>Bruhl</t>
  </si>
  <si>
    <t>Lotnisko</t>
  </si>
  <si>
    <t>Polski Bus</t>
  </si>
  <si>
    <t>Warszawa</t>
  </si>
  <si>
    <t>PKS Tour Jelenia Góra</t>
  </si>
  <si>
    <t>Wro Airport Express</t>
  </si>
  <si>
    <t>Łódź</t>
  </si>
  <si>
    <t>Flixbus</t>
  </si>
  <si>
    <t>Rzeszów</t>
  </si>
  <si>
    <t>PKS Płock</t>
  </si>
  <si>
    <t>Lublin</t>
  </si>
  <si>
    <t>Sieradz</t>
  </si>
  <si>
    <t>Gdańsk</t>
  </si>
  <si>
    <t>Luxemburg</t>
  </si>
  <si>
    <t>Praga</t>
  </si>
  <si>
    <t>Eurobus</t>
  </si>
  <si>
    <t>Winnica</t>
  </si>
  <si>
    <t>Berlin</t>
  </si>
  <si>
    <t>ewe.ua</t>
  </si>
  <si>
    <t>Kijów</t>
  </si>
  <si>
    <t>Fortuna Tour</t>
  </si>
  <si>
    <t>Essen</t>
  </si>
  <si>
    <t>Geneve</t>
  </si>
  <si>
    <t>AL-Trans</t>
  </si>
  <si>
    <t>Z-Time</t>
  </si>
  <si>
    <t>Charków</t>
  </si>
  <si>
    <t>Dnipro</t>
  </si>
  <si>
    <t>P-Trans</t>
  </si>
  <si>
    <t>Wierchowina</t>
  </si>
  <si>
    <t>Euro-lines</t>
  </si>
  <si>
    <t>NASZBUS</t>
  </si>
  <si>
    <t>MODULTRANS</t>
  </si>
  <si>
    <t>FOP MENOK N.J.</t>
  </si>
  <si>
    <t>AKKORD-PLUS</t>
  </si>
  <si>
    <t>Hadersdorfer</t>
  </si>
  <si>
    <t>Czerkasy</t>
  </si>
  <si>
    <t>MASS Slurmwagel reisen</t>
  </si>
  <si>
    <t>Skadowsk</t>
  </si>
  <si>
    <t>Lux-reisen</t>
  </si>
  <si>
    <t>Nowa Kachowka</t>
  </si>
  <si>
    <t>Kamieniec Podolski</t>
  </si>
  <si>
    <t>Priykarpatskyi express</t>
  </si>
  <si>
    <t>Leon Pols Trans</t>
  </si>
  <si>
    <t>Uman</t>
  </si>
  <si>
    <t>KacTrans</t>
  </si>
  <si>
    <t>Chmielnicki</t>
  </si>
  <si>
    <t>Ideal Travel</t>
  </si>
  <si>
    <t>Chersoń</t>
  </si>
  <si>
    <t>East West Eurolines</t>
  </si>
  <si>
    <t>Express</t>
  </si>
  <si>
    <t>East Trans</t>
  </si>
  <si>
    <t>Richard Petz</t>
  </si>
  <si>
    <t>Iwanofrankowsk</t>
  </si>
  <si>
    <t>EuroTour</t>
  </si>
  <si>
    <t>Jaremcze</t>
  </si>
  <si>
    <t>Freiburg</t>
  </si>
  <si>
    <t>Wysiadające</t>
  </si>
  <si>
    <t>Neobus</t>
  </si>
  <si>
    <t>Polonus</t>
  </si>
  <si>
    <t>Dworzec Autobusowy Nadodrze</t>
  </si>
  <si>
    <t>całość</t>
  </si>
  <si>
    <t>Milicz</t>
  </si>
  <si>
    <t>Ekspres Bus</t>
  </si>
  <si>
    <t>MiniBus</t>
  </si>
  <si>
    <t>Oborniki Śląskie</t>
  </si>
  <si>
    <t>Kostrzyn</t>
  </si>
  <si>
    <t xml:space="preserve"> Polbus</t>
  </si>
  <si>
    <t>Wrocław Grabiszyn</t>
  </si>
  <si>
    <t>Sobótka Zachodnia</t>
  </si>
  <si>
    <t>Sulistrowiczki</t>
  </si>
  <si>
    <t>Karpacz</t>
  </si>
  <si>
    <t>Czerńczyce</t>
  </si>
  <si>
    <t>Kuniów</t>
  </si>
  <si>
    <t>Środa Śląska</t>
  </si>
  <si>
    <t>Dworzec Autobusowy ul. Sucha</t>
  </si>
  <si>
    <t>Kraków Główny</t>
  </si>
  <si>
    <t>Świeradów-Zdrój</t>
  </si>
  <si>
    <t>Hamburg</t>
  </si>
  <si>
    <t>Lwów</t>
  </si>
  <si>
    <t>Czerniowce</t>
  </si>
  <si>
    <t>Wrocław</t>
  </si>
  <si>
    <t>Paryż</t>
  </si>
  <si>
    <t>RAZEM</t>
  </si>
  <si>
    <t>OD</t>
  </si>
  <si>
    <t>DO</t>
  </si>
  <si>
    <t>WE WROCŁAWIU I OTOCZENIU - KBR 2018</t>
  </si>
  <si>
    <t>WYKONANIE KOMPLEKSOWYCH BADAŃ RUCHU</t>
  </si>
  <si>
    <t>RAPORT Z REALIZACJI ETAPU V</t>
  </si>
  <si>
    <t>.</t>
  </si>
  <si>
    <t>Wrocław, 2018 r</t>
  </si>
  <si>
    <t>1. Liczba osób wsiadających i wysiadających - ogółem dla każdego z dworców</t>
  </si>
  <si>
    <t>Dworzec, stacja</t>
  </si>
  <si>
    <t>POMOCNICZE przedział godzinowy</t>
  </si>
  <si>
    <t>POMOCNICZE przedział 15-minutowy</t>
  </si>
  <si>
    <t>POMOCNICZE Razem</t>
  </si>
  <si>
    <t>Przedstawienie wyników pomiarów liczby pasażerów korzystających ze stacji</t>
  </si>
  <si>
    <t>i dworców kolejowych oraz dworców autobusowych</t>
  </si>
  <si>
    <t>Wsiadło</t>
  </si>
  <si>
    <t>Wysiadło</t>
  </si>
  <si>
    <t>Łączna wymiana pasażerska</t>
  </si>
  <si>
    <t>2. Liczba osób wsiadających, wysiadających oraz łączna wymiana pasażerska w poszczególnych godzinach pomiarowych</t>
  </si>
  <si>
    <t>3. Liczba osób wsiadających, wysiadających oraz łączna wymiana pasażerska w poszczególnych kwadrandasach pomiarowych</t>
  </si>
  <si>
    <t>[gg:mm]</t>
  </si>
  <si>
    <t>Wrocław Psie Pole</t>
  </si>
  <si>
    <t>REJON</t>
  </si>
  <si>
    <t>Tarnowscy</t>
  </si>
  <si>
    <t>Lubin</t>
  </si>
  <si>
    <t>Anita</t>
  </si>
  <si>
    <t>P.W.H.D.</t>
  </si>
  <si>
    <t>Just Car</t>
  </si>
  <si>
    <t>Świdnica</t>
  </si>
  <si>
    <t>Beskid</t>
  </si>
  <si>
    <t>Nowa Ruda</t>
  </si>
  <si>
    <t>Kostomłoty</t>
  </si>
  <si>
    <t>Wieruszów</t>
  </si>
  <si>
    <t>Marcus</t>
  </si>
  <si>
    <t>Ostrzeszów</t>
  </si>
  <si>
    <t>Kudowa Zdrój</t>
  </si>
  <si>
    <t>Złotoryja</t>
  </si>
  <si>
    <t>Prudnik</t>
  </si>
  <si>
    <t>[brak]</t>
  </si>
  <si>
    <t xml:space="preserve">Pietrzykowice </t>
  </si>
  <si>
    <t xml:space="preserve">Wrocław </t>
  </si>
  <si>
    <t>Maniów</t>
  </si>
  <si>
    <t>TL-BUS</t>
  </si>
  <si>
    <t>16.10.2018 r.</t>
  </si>
  <si>
    <t>Udanin</t>
  </si>
  <si>
    <t>Kangurek</t>
  </si>
  <si>
    <t>DWORZEC AUTOBUSOWY UL.DAWIDA</t>
  </si>
  <si>
    <t>PKP Intercity IC</t>
  </si>
  <si>
    <t>PKP Intercity EIP</t>
  </si>
  <si>
    <t>WRO Airport Express</t>
  </si>
  <si>
    <t>PKS Sieradz</t>
  </si>
  <si>
    <t>Przewoźnik prywatny</t>
  </si>
  <si>
    <t>PKS Kluczbork</t>
  </si>
  <si>
    <t>PKS Wieluń</t>
  </si>
  <si>
    <t>Duszniki-Zdrój</t>
  </si>
  <si>
    <t>PKS Lubań</t>
  </si>
  <si>
    <t>Turtliner</t>
  </si>
  <si>
    <t>Dworzec Autobusowy ul.Dawida</t>
  </si>
  <si>
    <t>Liczba osób wsiadających w godzinach 6:00-22:00</t>
  </si>
  <si>
    <t xml:space="preserve"> Liczba osób wysiadających w godzinach 6:00-22:00</t>
  </si>
  <si>
    <t>Łączna liczba pasażerów w godzinach 6:00-22:00</t>
  </si>
  <si>
    <t>* godziny szczytu porannego oraz popołudniowego zaznaczono kolorem czerwonym</t>
  </si>
  <si>
    <t>Dworzec Autobusowy ul. Dawida</t>
  </si>
  <si>
    <t>Liczba osób wsiadających w godzinach (DOBA)</t>
  </si>
  <si>
    <t xml:space="preserve"> Liczba osób wysiadających w godzinach  (DOBA)</t>
  </si>
  <si>
    <t>Łączna liczba pasażerów w godzinach  (DOBA)</t>
  </si>
  <si>
    <t>Razem</t>
  </si>
  <si>
    <t>SZACOWANIE LICZBY PASAŻERÓW W DOBIE - W GODZINACH POMIAROWYCH</t>
  </si>
  <si>
    <t>Szczyt poranny</t>
  </si>
  <si>
    <t>Szczyt popołudniowy</t>
  </si>
  <si>
    <t>7:00-8:00</t>
  </si>
  <si>
    <t>15:00-16:00</t>
  </si>
  <si>
    <t>Wrocław Kuźniki</t>
  </si>
</sst>
</file>

<file path=xl/styles.xml><?xml version="1.0" encoding="utf-8"?>
<styleSheet xmlns="http://schemas.openxmlformats.org/spreadsheetml/2006/main">
  <numFmts count="3">
    <numFmt numFmtId="164" formatCode="[$-F400]h:mm:ss\ AM/PM"/>
    <numFmt numFmtId="165" formatCode="[$-F800]dddd\,\ mmmm\ dd\,\ yyyy"/>
    <numFmt numFmtId="166" formatCode="h:mm;@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5A5A5A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4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u/>
      <sz val="16"/>
      <color theme="1"/>
      <name val="Verdana"/>
      <family val="2"/>
      <charset val="238"/>
    </font>
    <font>
      <u/>
      <sz val="11"/>
      <color theme="1"/>
      <name val="Calibri"/>
      <family val="2"/>
      <scheme val="minor"/>
    </font>
    <font>
      <b/>
      <sz val="11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6" fillId="0" borderId="0"/>
    <xf numFmtId="0" fontId="5" fillId="0" borderId="0"/>
    <xf numFmtId="0" fontId="11" fillId="0" borderId="0" applyNumberFormat="0" applyFill="0" applyBorder="0" applyProtection="0"/>
    <xf numFmtId="0" fontId="10" fillId="0" borderId="0"/>
    <xf numFmtId="0" fontId="4" fillId="0" borderId="0"/>
    <xf numFmtId="9" fontId="10" fillId="0" borderId="0" applyFont="0" applyFill="0" applyBorder="0" applyAlignment="0" applyProtection="0"/>
  </cellStyleXfs>
  <cellXfs count="204">
    <xf numFmtId="0" fontId="0" fillId="0" borderId="0" xfId="0"/>
    <xf numFmtId="0" fontId="6" fillId="0" borderId="1" xfId="1" applyFill="1" applyBorder="1" applyAlignment="1">
      <alignment horizontal="center" vertical="center"/>
    </xf>
    <xf numFmtId="14" fontId="6" fillId="0" borderId="1" xfId="1" applyNumberForma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5" fillId="0" borderId="0" xfId="2" applyAlignment="1">
      <alignment horizontal="center"/>
    </xf>
    <xf numFmtId="0" fontId="5" fillId="0" borderId="1" xfId="2" applyFill="1" applyBorder="1" applyAlignment="1">
      <alignment horizontal="center" vertical="center"/>
    </xf>
    <xf numFmtId="0" fontId="5" fillId="0" borderId="0" xfId="2" applyFill="1" applyAlignment="1">
      <alignment horizontal="center"/>
    </xf>
    <xf numFmtId="0" fontId="5" fillId="0" borderId="1" xfId="2" applyNumberFormat="1" applyFill="1" applyBorder="1" applyAlignment="1">
      <alignment horizontal="center" vertical="center"/>
    </xf>
    <xf numFmtId="164" fontId="5" fillId="0" borderId="0" xfId="2" applyNumberFormat="1" applyAlignment="1">
      <alignment horizontal="center"/>
    </xf>
    <xf numFmtId="0" fontId="5" fillId="0" borderId="7" xfId="2" applyFill="1" applyBorder="1" applyAlignment="1">
      <alignment horizontal="center" vertical="center"/>
    </xf>
    <xf numFmtId="0" fontId="5" fillId="0" borderId="1" xfId="2" applyFill="1" applyBorder="1" applyAlignment="1">
      <alignment horizontal="center"/>
    </xf>
    <xf numFmtId="0" fontId="0" fillId="0" borderId="1" xfId="4" applyFont="1" applyFill="1" applyBorder="1" applyAlignment="1">
      <alignment horizontal="center" vertical="center"/>
    </xf>
    <xf numFmtId="0" fontId="5" fillId="0" borderId="9" xfId="2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49" fontId="11" fillId="0" borderId="1" xfId="3" applyNumberFormat="1" applyFont="1" applyFill="1" applyBorder="1" applyAlignment="1">
      <alignment horizontal="center" vertical="center"/>
    </xf>
    <xf numFmtId="49" fontId="11" fillId="0" borderId="7" xfId="3" applyNumberFormat="1" applyFont="1" applyFill="1" applyBorder="1" applyAlignment="1">
      <alignment horizontal="center" vertical="center"/>
    </xf>
    <xf numFmtId="16" fontId="5" fillId="0" borderId="1" xfId="2" applyNumberFormat="1" applyFill="1" applyBorder="1" applyAlignment="1">
      <alignment horizontal="center" vertical="center"/>
    </xf>
    <xf numFmtId="14" fontId="5" fillId="0" borderId="1" xfId="2" applyNumberFormat="1" applyFill="1" applyBorder="1" applyAlignment="1">
      <alignment horizontal="center" vertical="center"/>
    </xf>
    <xf numFmtId="0" fontId="11" fillId="0" borderId="1" xfId="3" applyNumberFormat="1" applyFont="1" applyFill="1" applyBorder="1" applyAlignment="1">
      <alignment horizontal="center" vertical="center"/>
    </xf>
    <xf numFmtId="20" fontId="5" fillId="0" borderId="1" xfId="2" applyNumberForma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13" fillId="4" borderId="0" xfId="5" applyFont="1" applyFill="1" applyBorder="1" applyAlignment="1">
      <alignment horizontal="justify" vertical="center"/>
    </xf>
    <xf numFmtId="0" fontId="4" fillId="4" borderId="0" xfId="5" applyFill="1" applyBorder="1"/>
    <xf numFmtId="0" fontId="4" fillId="0" borderId="0" xfId="5"/>
    <xf numFmtId="0" fontId="14" fillId="4" borderId="0" xfId="5" applyFont="1" applyFill="1" applyBorder="1" applyAlignment="1">
      <alignment horizontal="center" vertical="center"/>
    </xf>
    <xf numFmtId="0" fontId="15" fillId="4" borderId="0" xfId="5" applyFont="1" applyFill="1" applyBorder="1" applyAlignment="1">
      <alignment horizontal="center" vertical="center"/>
    </xf>
    <xf numFmtId="0" fontId="16" fillId="4" borderId="0" xfId="5" applyFont="1" applyFill="1" applyBorder="1" applyAlignment="1">
      <alignment horizontal="center" vertical="center"/>
    </xf>
    <xf numFmtId="0" fontId="17" fillId="4" borderId="0" xfId="5" applyFont="1" applyFill="1" applyBorder="1" applyAlignment="1">
      <alignment horizontal="center" vertical="center"/>
    </xf>
    <xf numFmtId="0" fontId="4" fillId="4" borderId="0" xfId="5" applyFill="1"/>
    <xf numFmtId="0" fontId="4" fillId="4" borderId="0" xfId="5" applyFill="1" applyBorder="1" applyAlignment="1">
      <alignment horizontal="center"/>
    </xf>
    <xf numFmtId="0" fontId="7" fillId="3" borderId="1" xfId="2" applyFont="1" applyFill="1" applyBorder="1" applyAlignment="1">
      <alignment horizontal="center" vertical="center" wrapText="1"/>
    </xf>
    <xf numFmtId="0" fontId="6" fillId="0" borderId="3" xfId="1" applyFill="1" applyBorder="1" applyAlignment="1">
      <alignment horizontal="center" vertical="center"/>
    </xf>
    <xf numFmtId="0" fontId="6" fillId="0" borderId="4" xfId="1" applyFill="1" applyBorder="1" applyAlignment="1">
      <alignment horizontal="center" vertical="center"/>
    </xf>
    <xf numFmtId="0" fontId="6" fillId="0" borderId="1" xfId="1" applyNumberFormat="1" applyFill="1" applyBorder="1" applyAlignment="1">
      <alignment horizontal="center" vertical="center"/>
    </xf>
    <xf numFmtId="14" fontId="5" fillId="0" borderId="1" xfId="2" applyNumberFormat="1" applyFill="1" applyBorder="1" applyAlignment="1">
      <alignment horizontal="center"/>
    </xf>
    <xf numFmtId="0" fontId="5" fillId="0" borderId="3" xfId="2" applyFill="1" applyBorder="1" applyAlignment="1">
      <alignment horizontal="center" vertical="center"/>
    </xf>
    <xf numFmtId="0" fontId="10" fillId="0" borderId="1" xfId="4" applyFill="1" applyBorder="1" applyAlignment="1">
      <alignment horizontal="center" vertical="center"/>
    </xf>
    <xf numFmtId="14" fontId="5" fillId="0" borderId="7" xfId="2" applyNumberFormat="1" applyFill="1" applyBorder="1" applyAlignment="1">
      <alignment horizontal="center" vertical="center"/>
    </xf>
    <xf numFmtId="14" fontId="5" fillId="0" borderId="9" xfId="2" applyNumberFormat="1" applyFill="1" applyBorder="1" applyAlignment="1">
      <alignment horizontal="center" vertical="center"/>
    </xf>
    <xf numFmtId="0" fontId="11" fillId="0" borderId="7" xfId="3" applyNumberFormat="1" applyFont="1" applyFill="1" applyBorder="1" applyAlignment="1">
      <alignment horizontal="center" vertical="center"/>
    </xf>
    <xf numFmtId="165" fontId="5" fillId="0" borderId="1" xfId="2" applyNumberFormat="1" applyFill="1" applyBorder="1" applyAlignment="1">
      <alignment horizontal="center" vertical="center"/>
    </xf>
    <xf numFmtId="164" fontId="5" fillId="6" borderId="1" xfId="2" applyNumberFormat="1" applyFill="1" applyBorder="1" applyAlignment="1">
      <alignment horizontal="center"/>
    </xf>
    <xf numFmtId="0" fontId="5" fillId="6" borderId="1" xfId="2" applyFill="1" applyBorder="1" applyAlignment="1">
      <alignment horizontal="center"/>
    </xf>
    <xf numFmtId="164" fontId="7" fillId="2" borderId="1" xfId="2" applyNumberFormat="1" applyFont="1" applyFill="1" applyBorder="1" applyAlignment="1">
      <alignment horizontal="center" vertical="center" wrapText="1"/>
    </xf>
    <xf numFmtId="0" fontId="21" fillId="5" borderId="17" xfId="0" applyFont="1" applyFill="1" applyBorder="1"/>
    <xf numFmtId="0" fontId="20" fillId="5" borderId="17" xfId="0" applyFont="1" applyFill="1" applyBorder="1"/>
    <xf numFmtId="3" fontId="20" fillId="5" borderId="17" xfId="0" applyNumberFormat="1" applyFont="1" applyFill="1" applyBorder="1"/>
    <xf numFmtId="0" fontId="20" fillId="0" borderId="0" xfId="0" applyFont="1"/>
    <xf numFmtId="0" fontId="20" fillId="0" borderId="0" xfId="0" applyFont="1" applyBorder="1"/>
    <xf numFmtId="3" fontId="20" fillId="0" borderId="0" xfId="0" applyNumberFormat="1" applyFont="1"/>
    <xf numFmtId="3" fontId="20" fillId="0" borderId="0" xfId="0" applyNumberFormat="1" applyFont="1" applyFill="1" applyBorder="1"/>
    <xf numFmtId="0" fontId="20" fillId="0" borderId="0" xfId="0" applyFont="1" applyFill="1" applyBorder="1"/>
    <xf numFmtId="3" fontId="20" fillId="0" borderId="0" xfId="0" applyNumberFormat="1" applyFont="1" applyFill="1"/>
    <xf numFmtId="0" fontId="20" fillId="0" borderId="0" xfId="0" applyFont="1" applyFill="1"/>
    <xf numFmtId="3" fontId="21" fillId="5" borderId="17" xfId="0" applyNumberFormat="1" applyFont="1" applyFill="1" applyBorder="1"/>
    <xf numFmtId="0" fontId="20" fillId="0" borderId="14" xfId="0" applyFont="1" applyBorder="1"/>
    <xf numFmtId="3" fontId="20" fillId="0" borderId="0" xfId="0" applyNumberFormat="1" applyFont="1" applyBorder="1"/>
    <xf numFmtId="0" fontId="15" fillId="0" borderId="0" xfId="0" applyFont="1"/>
    <xf numFmtId="0" fontId="15" fillId="2" borderId="15" xfId="0" applyFont="1" applyFill="1" applyBorder="1" applyAlignment="1">
      <alignment horizontal="center" vertical="center"/>
    </xf>
    <xf numFmtId="3" fontId="15" fillId="2" borderId="15" xfId="0" applyNumberFormat="1" applyFont="1" applyFill="1" applyBorder="1" applyAlignment="1">
      <alignment horizontal="center" vertical="center" wrapText="1"/>
    </xf>
    <xf numFmtId="0" fontId="15" fillId="0" borderId="16" xfId="0" applyFont="1" applyFill="1" applyBorder="1"/>
    <xf numFmtId="3" fontId="15" fillId="0" borderId="16" xfId="0" applyNumberFormat="1" applyFont="1" applyBorder="1"/>
    <xf numFmtId="0" fontId="15" fillId="0" borderId="1" xfId="0" applyFont="1" applyFill="1" applyBorder="1"/>
    <xf numFmtId="3" fontId="15" fillId="0" borderId="1" xfId="0" applyNumberFormat="1" applyFont="1" applyBorder="1"/>
    <xf numFmtId="0" fontId="15" fillId="0" borderId="1" xfId="0" applyFont="1" applyBorder="1"/>
    <xf numFmtId="0" fontId="15" fillId="0" borderId="0" xfId="0" applyFont="1" applyBorder="1"/>
    <xf numFmtId="3" fontId="15" fillId="0" borderId="0" xfId="0" applyNumberFormat="1" applyFont="1" applyFill="1" applyBorder="1"/>
    <xf numFmtId="0" fontId="15" fillId="0" borderId="14" xfId="0" applyFont="1" applyBorder="1"/>
    <xf numFmtId="0" fontId="14" fillId="0" borderId="14" xfId="0" applyFont="1" applyBorder="1"/>
    <xf numFmtId="0" fontId="14" fillId="0" borderId="0" xfId="0" applyFont="1"/>
    <xf numFmtId="3" fontId="15" fillId="0" borderId="0" xfId="0" applyNumberFormat="1" applyFont="1" applyBorder="1"/>
    <xf numFmtId="3" fontId="14" fillId="0" borderId="0" xfId="0" applyNumberFormat="1" applyFont="1" applyFill="1" applyBorder="1"/>
    <xf numFmtId="0" fontId="15" fillId="0" borderId="0" xfId="0" applyFont="1" applyFill="1" applyBorder="1"/>
    <xf numFmtId="3" fontId="15" fillId="0" borderId="1" xfId="0" applyNumberFormat="1" applyFont="1" applyFill="1" applyBorder="1" applyAlignment="1">
      <alignment horizontal="right" vertical="center"/>
    </xf>
    <xf numFmtId="166" fontId="15" fillId="0" borderId="1" xfId="0" applyNumberFormat="1" applyFont="1" applyFill="1" applyBorder="1" applyAlignment="1">
      <alignment horizontal="center" vertical="center"/>
    </xf>
    <xf numFmtId="0" fontId="15" fillId="0" borderId="14" xfId="0" applyFont="1" applyBorder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Fill="1" applyBorder="1" applyAlignment="1">
      <alignment horizontal="center"/>
    </xf>
    <xf numFmtId="3" fontId="15" fillId="0" borderId="3" xfId="0" applyNumberFormat="1" applyFont="1" applyFill="1" applyBorder="1" applyAlignment="1">
      <alignment horizontal="right" vertical="center"/>
    </xf>
    <xf numFmtId="3" fontId="14" fillId="0" borderId="19" xfId="0" applyNumberFormat="1" applyFont="1" applyFill="1" applyBorder="1" applyAlignment="1">
      <alignment horizontal="right" vertical="center"/>
    </xf>
    <xf numFmtId="0" fontId="15" fillId="0" borderId="14" xfId="0" applyFont="1" applyBorder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1" fillId="0" borderId="0" xfId="0" applyFont="1" applyFill="1" applyBorder="1"/>
    <xf numFmtId="3" fontId="21" fillId="0" borderId="0" xfId="0" applyNumberFormat="1" applyFont="1" applyFill="1" applyBorder="1"/>
    <xf numFmtId="0" fontId="15" fillId="2" borderId="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/>
    </xf>
    <xf numFmtId="166" fontId="15" fillId="0" borderId="19" xfId="0" applyNumberFormat="1" applyFont="1" applyFill="1" applyBorder="1" applyAlignment="1">
      <alignment horizontal="center"/>
    </xf>
    <xf numFmtId="0" fontId="5" fillId="0" borderId="1" xfId="2" applyBorder="1" applyAlignment="1">
      <alignment horizontal="center"/>
    </xf>
    <xf numFmtId="3" fontId="15" fillId="0" borderId="0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6" fillId="0" borderId="1" xfId="1" applyBorder="1" applyAlignment="1">
      <alignment horizontal="center" vertical="center"/>
    </xf>
    <xf numFmtId="0" fontId="5" fillId="0" borderId="9" xfId="2" applyBorder="1" applyAlignment="1">
      <alignment horizontal="center" vertical="center"/>
    </xf>
    <xf numFmtId="0" fontId="5" fillId="0" borderId="1" xfId="2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49" fontId="11" fillId="0" borderId="1" xfId="3" applyNumberFormat="1" applyFont="1" applyBorder="1" applyAlignment="1">
      <alignment horizontal="center" vertical="center"/>
    </xf>
    <xf numFmtId="49" fontId="11" fillId="0" borderId="7" xfId="3" applyNumberFormat="1" applyFont="1" applyBorder="1" applyAlignment="1">
      <alignment horizontal="center" vertical="center"/>
    </xf>
    <xf numFmtId="0" fontId="5" fillId="0" borderId="7" xfId="2" applyBorder="1" applyAlignment="1">
      <alignment horizontal="center" vertical="center"/>
    </xf>
    <xf numFmtId="0" fontId="10" fillId="0" borderId="1" xfId="4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14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3" fontId="15" fillId="0" borderId="27" xfId="0" applyNumberFormat="1" applyFont="1" applyFill="1" applyBorder="1" applyAlignment="1">
      <alignment horizontal="right" vertical="center"/>
    </xf>
    <xf numFmtId="3" fontId="15" fillId="0" borderId="25" xfId="0" applyNumberFormat="1" applyFont="1" applyFill="1" applyBorder="1" applyAlignment="1">
      <alignment horizontal="right" vertical="center"/>
    </xf>
    <xf numFmtId="3" fontId="14" fillId="0" borderId="26" xfId="0" applyNumberFormat="1" applyFont="1" applyFill="1" applyBorder="1" applyAlignment="1">
      <alignment horizontal="right" vertical="center"/>
    </xf>
    <xf numFmtId="166" fontId="15" fillId="0" borderId="25" xfId="0" applyNumberFormat="1" applyFont="1" applyFill="1" applyBorder="1" applyAlignment="1">
      <alignment horizontal="center"/>
    </xf>
    <xf numFmtId="166" fontId="15" fillId="0" borderId="26" xfId="0" applyNumberFormat="1" applyFont="1" applyFill="1" applyBorder="1" applyAlignment="1">
      <alignment horizontal="center"/>
    </xf>
    <xf numFmtId="3" fontId="14" fillId="0" borderId="21" xfId="0" applyNumberFormat="1" applyFont="1" applyFill="1" applyBorder="1" applyAlignment="1">
      <alignment horizontal="center"/>
    </xf>
    <xf numFmtId="3" fontId="14" fillId="0" borderId="18" xfId="0" applyNumberFormat="1" applyFont="1" applyFill="1" applyBorder="1" applyAlignment="1">
      <alignment horizontal="center"/>
    </xf>
    <xf numFmtId="3" fontId="14" fillId="0" borderId="18" xfId="0" applyNumberFormat="1" applyFont="1" applyFill="1" applyBorder="1"/>
    <xf numFmtId="0" fontId="7" fillId="2" borderId="1" xfId="2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24" fillId="0" borderId="1" xfId="0" applyNumberFormat="1" applyFont="1" applyBorder="1"/>
    <xf numFmtId="3" fontId="15" fillId="0" borderId="1" xfId="0" applyNumberFormat="1" applyFont="1" applyFill="1" applyBorder="1"/>
    <xf numFmtId="3" fontId="15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3" fontId="14" fillId="0" borderId="1" xfId="0" applyNumberFormat="1" applyFont="1" applyBorder="1"/>
    <xf numFmtId="10" fontId="15" fillId="0" borderId="14" xfId="6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3" fontId="25" fillId="7" borderId="1" xfId="0" applyNumberFormat="1" applyFont="1" applyFill="1" applyBorder="1" applyAlignment="1">
      <alignment wrapText="1"/>
    </xf>
    <xf numFmtId="10" fontId="0" fillId="0" borderId="0" xfId="6" applyNumberFormat="1" applyFont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3" fontId="0" fillId="2" borderId="1" xfId="0" applyNumberFormat="1" applyFill="1" applyBorder="1" applyAlignment="1">
      <alignment horizontal="center" vertical="center" wrapText="1"/>
    </xf>
    <xf numFmtId="3" fontId="26" fillId="7" borderId="1" xfId="0" applyNumberFormat="1" applyFont="1" applyFill="1" applyBorder="1"/>
    <xf numFmtId="0" fontId="20" fillId="2" borderId="1" xfId="0" applyFont="1" applyFill="1" applyBorder="1" applyAlignment="1">
      <alignment horizontal="center" vertical="center"/>
    </xf>
    <xf numFmtId="0" fontId="0" fillId="8" borderId="0" xfId="0" applyFill="1"/>
    <xf numFmtId="0" fontId="18" fillId="8" borderId="0" xfId="0" applyFont="1" applyFill="1"/>
    <xf numFmtId="0" fontId="0" fillId="0" borderId="0" xfId="0" applyFill="1"/>
    <xf numFmtId="0" fontId="27" fillId="0" borderId="0" xfId="0" applyFont="1" applyFill="1"/>
    <xf numFmtId="0" fontId="28" fillId="0" borderId="0" xfId="0" applyFont="1" applyFill="1"/>
    <xf numFmtId="0" fontId="29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center" vertical="center"/>
    </xf>
    <xf numFmtId="3" fontId="19" fillId="7" borderId="1" xfId="0" applyNumberFormat="1" applyFont="1" applyFill="1" applyBorder="1" applyAlignment="1">
      <alignment horizontal="left"/>
    </xf>
    <xf numFmtId="164" fontId="19" fillId="7" borderId="1" xfId="0" applyNumberFormat="1" applyFont="1" applyFill="1" applyBorder="1" applyAlignment="1">
      <alignment horizontal="center"/>
    </xf>
    <xf numFmtId="3" fontId="30" fillId="7" borderId="1" xfId="0" applyNumberFormat="1" applyFon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7" fillId="2" borderId="10" xfId="2" applyFont="1" applyFill="1" applyBorder="1" applyAlignment="1">
      <alignment horizontal="center" vertical="center" wrapText="1"/>
    </xf>
    <xf numFmtId="0" fontId="5" fillId="0" borderId="10" xfId="2" applyFill="1" applyBorder="1" applyAlignment="1">
      <alignment horizontal="center" vertical="center"/>
    </xf>
    <xf numFmtId="0" fontId="11" fillId="0" borderId="10" xfId="3" applyNumberFormat="1" applyFont="1" applyFill="1" applyBorder="1" applyAlignment="1">
      <alignment horizontal="center" vertical="center"/>
    </xf>
    <xf numFmtId="0" fontId="5" fillId="0" borderId="10" xfId="2" applyNumberFormat="1" applyFill="1" applyBorder="1" applyAlignment="1">
      <alignment horizontal="center" vertical="center"/>
    </xf>
    <xf numFmtId="0" fontId="6" fillId="0" borderId="10" xfId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/>
    </xf>
    <xf numFmtId="0" fontId="3" fillId="0" borderId="10" xfId="1" applyNumberFormat="1" applyFont="1" applyFill="1" applyBorder="1" applyAlignment="1">
      <alignment horizontal="center" vertical="center" wrapText="1"/>
    </xf>
    <xf numFmtId="0" fontId="6" fillId="0" borderId="10" xfId="1" applyNumberForma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/>
    </xf>
    <xf numFmtId="0" fontId="10" fillId="0" borderId="10" xfId="4" applyFill="1" applyBorder="1" applyAlignment="1">
      <alignment horizontal="center" vertical="center"/>
    </xf>
    <xf numFmtId="0" fontId="5" fillId="0" borderId="13" xfId="2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11" fillId="0" borderId="12" xfId="3" applyNumberFormat="1" applyFont="1" applyFill="1" applyBorder="1" applyAlignment="1">
      <alignment horizontal="center" vertical="center"/>
    </xf>
    <xf numFmtId="0" fontId="5" fillId="0" borderId="12" xfId="2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164" fontId="5" fillId="0" borderId="1" xfId="2" applyNumberFormat="1" applyFill="1" applyBorder="1" applyAlignment="1">
      <alignment horizontal="center" vertical="center"/>
    </xf>
    <xf numFmtId="164" fontId="11" fillId="0" borderId="1" xfId="3" applyNumberFormat="1" applyFont="1" applyFill="1" applyBorder="1" applyAlignment="1">
      <alignment horizontal="center" vertical="center"/>
    </xf>
    <xf numFmtId="164" fontId="6" fillId="0" borderId="1" xfId="1" applyNumberForma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21" fontId="9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/>
    </xf>
    <xf numFmtId="164" fontId="5" fillId="0" borderId="1" xfId="2" applyNumberFormat="1" applyFill="1" applyBorder="1" applyAlignment="1">
      <alignment horizontal="center"/>
    </xf>
    <xf numFmtId="164" fontId="3" fillId="0" borderId="1" xfId="2" applyNumberFormat="1" applyFont="1" applyFill="1" applyBorder="1" applyAlignment="1">
      <alignment horizontal="center" vertical="center"/>
    </xf>
    <xf numFmtId="164" fontId="10" fillId="0" borderId="1" xfId="4" applyNumberFormat="1" applyFill="1" applyBorder="1" applyAlignment="1">
      <alignment horizontal="center" vertical="center"/>
    </xf>
  </cellXfs>
  <cellStyles count="7">
    <cellStyle name="Normalny" xfId="0" builtinId="0"/>
    <cellStyle name="Normalny 2" xfId="1"/>
    <cellStyle name="Normalny 2 2" xfId="3"/>
    <cellStyle name="Normalny 3" xfId="2"/>
    <cellStyle name="Normalny 3 2" xfId="4"/>
    <cellStyle name="Normalny 4" xfId="5"/>
    <cellStyle name="Procentowy" xfId="6" builtinId="5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STATYSTYKI!$A$135</c:f>
              <c:strCache>
                <c:ptCount val="1"/>
                <c:pt idx="0">
                  <c:v>Wrocław Główny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Pt>
            <c:idx val="1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BF5-4D8C-A136-BD2773328394}"/>
              </c:ext>
            </c:extLst>
          </c:dPt>
          <c:dLbls>
            <c:dLbl>
              <c:idx val="1"/>
              <c:spPr>
                <a:solidFill>
                  <a:schemeClr val="accent2">
                    <a:lumMod val="20000"/>
                    <a:lumOff val="80000"/>
                  </a:schemeClr>
                </a:solidFill>
                <a:ln w="19050">
                  <a:solidFill>
                    <a:schemeClr val="accent2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Verdana" panose="020B0604030504040204" pitchFamily="34" charset="0"/>
                      <a:ea typeface="Verdana" panose="020B0604030504040204" pitchFamily="34" charset="0"/>
                      <a:cs typeface="+mn-cs"/>
                    </a:defRPr>
                  </a:pPr>
                  <a:endParaRPr lang="pl-PL"/>
                </a:p>
              </c:txPr>
            </c:dLbl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STATYSTYKI!$B$134:$C$134</c:f>
              <c:strCache>
                <c:ptCount val="2"/>
                <c:pt idx="0">
                  <c:v>Liczba osób wsiadających w godzinach 6:00-22:00</c:v>
                </c:pt>
                <c:pt idx="1">
                  <c:v> Liczba osób wysiadających w godzinach 6:00-22:00</c:v>
                </c:pt>
              </c:strCache>
            </c:strRef>
          </c:cat>
          <c:val>
            <c:numRef>
              <c:f>STATYSTYKI!$B$135:$C$135</c:f>
              <c:numCache>
                <c:formatCode>#,##0</c:formatCode>
                <c:ptCount val="2"/>
                <c:pt idx="0">
                  <c:v>14991</c:v>
                </c:pt>
                <c:pt idx="1">
                  <c:v>16036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F5-4D8C-A136-BD2773328394}"/>
            </c:ext>
          </c:extLst>
        </c:ser>
        <c:gapWidth val="219"/>
        <c:overlap val="-27"/>
        <c:axId val="60829056"/>
        <c:axId val="60834944"/>
      </c:barChart>
      <c:catAx>
        <c:axId val="6082905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60834944"/>
        <c:crosses val="autoZero"/>
        <c:auto val="1"/>
        <c:lblAlgn val="ctr"/>
        <c:lblOffset val="100"/>
      </c:catAx>
      <c:valAx>
        <c:axId val="608349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6082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bar"/>
        <c:grouping val="clustered"/>
        <c:ser>
          <c:idx val="0"/>
          <c:order val="0"/>
          <c:tx>
            <c:strRef>
              <c:f>STATYSTYKI!$B$144</c:f>
              <c:strCache>
                <c:ptCount val="1"/>
                <c:pt idx="0">
                  <c:v>Liczba osób wsiadających w godzinach 6:00-22:00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1.521077766238614E-3"/>
                  <c:y val="4.320987934349806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C8D-4D37-95E2-7618AD4626C5}"/>
                </c:ext>
              </c:extLst>
            </c:dLbl>
            <c:dLbl>
              <c:idx val="1"/>
              <c:layout>
                <c:manualLayout>
                  <c:x val="-5.5772207143453102E-17"/>
                  <c:y val="4.3209879343499092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C8D-4D37-95E2-7618AD4626C5}"/>
                </c:ext>
              </c:extLst>
            </c:dLbl>
            <c:dLbl>
              <c:idx val="2"/>
              <c:layout>
                <c:manualLayout>
                  <c:x val="-1.521077766238614E-3"/>
                  <c:y val="5.7613172458000237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C8D-4D37-95E2-7618AD4626C5}"/>
                </c:ext>
              </c:extLst>
            </c:dLbl>
            <c:dLbl>
              <c:idx val="3"/>
              <c:layout>
                <c:manualLayout>
                  <c:x val="-5.5772207143453102E-17"/>
                  <c:y val="5.7613172458000237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C8D-4D37-95E2-7618AD4626C5}"/>
                </c:ext>
              </c:extLst>
            </c:dLbl>
            <c:dLbl>
              <c:idx val="6"/>
              <c:layout>
                <c:manualLayout>
                  <c:x val="0"/>
                  <c:y val="5.7613172458000237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C8D-4D37-95E2-7618AD4626C5}"/>
                </c:ext>
              </c:extLst>
            </c:dLbl>
            <c:dLbl>
              <c:idx val="7"/>
              <c:layout>
                <c:manualLayout>
                  <c:x val="0"/>
                  <c:y val="5.7613172458000237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C8D-4D37-95E2-7618AD4626C5}"/>
                </c:ext>
              </c:extLst>
            </c:dLbl>
            <c:dLbl>
              <c:idx val="8"/>
              <c:layout>
                <c:manualLayout>
                  <c:x val="1.521077766238614E-3"/>
                  <c:y val="5.7613172457999171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C8D-4D37-95E2-7618AD4626C5}"/>
                </c:ext>
              </c:extLst>
            </c:dLbl>
            <c:dLbl>
              <c:idx val="9"/>
              <c:layout>
                <c:manualLayout>
                  <c:x val="-3.0421555324772259E-3"/>
                  <c:y val="5.7613172458000237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C8D-4D37-95E2-7618AD4626C5}"/>
                </c:ext>
              </c:extLst>
            </c:dLbl>
            <c:dLbl>
              <c:idx val="10"/>
              <c:layout>
                <c:manualLayout>
                  <c:x val="-2.7886103571726564E-17"/>
                  <c:y val="4.3209879343499621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C8D-4D37-95E2-7618AD4626C5}"/>
                </c:ext>
              </c:extLst>
            </c:dLbl>
            <c:dLbl>
              <c:idx val="12"/>
              <c:layout>
                <c:manualLayout>
                  <c:x val="0"/>
                  <c:y val="8.6419758687000334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8D-4D37-95E2-7618AD4626C5}"/>
                </c:ext>
              </c:extLst>
            </c:dLbl>
            <c:dLbl>
              <c:idx val="13"/>
              <c:layout>
                <c:manualLayout>
                  <c:x val="0"/>
                  <c:y val="7.2016465572500316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C8D-4D37-95E2-7618AD4626C5}"/>
                </c:ext>
              </c:extLst>
            </c:dLbl>
            <c:dLbl>
              <c:idx val="14"/>
              <c:layout>
                <c:manualLayout>
                  <c:x val="-5.5772207143453102E-17"/>
                  <c:y val="8.6419758687000334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8D-4D37-95E2-7618AD4626C5}"/>
                </c:ext>
              </c:extLst>
            </c:dLbl>
            <c:dLbl>
              <c:idx val="15"/>
              <c:layout>
                <c:manualLayout>
                  <c:x val="0"/>
                  <c:y val="7.2016465572500316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C8D-4D37-95E2-7618AD4626C5}"/>
                </c:ext>
              </c:extLst>
            </c:dLbl>
            <c:dLbl>
              <c:idx val="16"/>
              <c:layout>
                <c:manualLayout>
                  <c:x val="0"/>
                  <c:y val="5.7613172458000237E-3"/>
                </c:manualLayout>
              </c:layout>
              <c:dLblPos val="outEnd"/>
              <c:showVal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8D-4D37-95E2-7618AD4626C5}"/>
                </c:ext>
              </c:extLst>
            </c:dLbl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dLblPos val="outEnd"/>
            <c:showVal val="1"/>
            <c:separator>; </c:separato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STATYSTYKI!$A$145:$A$164</c:f>
              <c:strCache>
                <c:ptCount val="20"/>
                <c:pt idx="0">
                  <c:v>Wrocław Mikołajów</c:v>
                </c:pt>
                <c:pt idx="1">
                  <c:v>Wrocław Nadodrze</c:v>
                </c:pt>
                <c:pt idx="2">
                  <c:v>Wrocław Nowy Dwór</c:v>
                </c:pt>
                <c:pt idx="3">
                  <c:v>Wrocław Kuźniki</c:v>
                </c:pt>
                <c:pt idx="4">
                  <c:v>Wrocław Brochów</c:v>
                </c:pt>
                <c:pt idx="5">
                  <c:v>Wrocław Muchobór</c:v>
                </c:pt>
                <c:pt idx="6">
                  <c:v>Wrocław Sołtysowice</c:v>
                </c:pt>
                <c:pt idx="7">
                  <c:v>Wrocław Psie Pole</c:v>
                </c:pt>
                <c:pt idx="8">
                  <c:v>Wrocław Świniary</c:v>
                </c:pt>
                <c:pt idx="9">
                  <c:v>Wrocław Osobowice</c:v>
                </c:pt>
                <c:pt idx="10">
                  <c:v>Wrocław Żerniki</c:v>
                </c:pt>
                <c:pt idx="11">
                  <c:v>Wrocław Pracze</c:v>
                </c:pt>
                <c:pt idx="12">
                  <c:v>Wrocław Leśnica</c:v>
                </c:pt>
                <c:pt idx="13">
                  <c:v>Wrocław Zachodni</c:v>
                </c:pt>
                <c:pt idx="14">
                  <c:v>Wrocław Stadion</c:v>
                </c:pt>
                <c:pt idx="15">
                  <c:v>Wrocław Popowice</c:v>
                </c:pt>
                <c:pt idx="16">
                  <c:v>Wrocław Zakrzów</c:v>
                </c:pt>
                <c:pt idx="17">
                  <c:v>Wrocław Pawłowice</c:v>
                </c:pt>
                <c:pt idx="18">
                  <c:v>Wrocław Grabiszyn</c:v>
                </c:pt>
                <c:pt idx="19">
                  <c:v>Wrocław Różanka</c:v>
                </c:pt>
              </c:strCache>
            </c:strRef>
          </c:cat>
          <c:val>
            <c:numRef>
              <c:f>STATYSTYKI!$B$145:$B$164</c:f>
              <c:numCache>
                <c:formatCode>#,##0</c:formatCode>
                <c:ptCount val="20"/>
                <c:pt idx="0">
                  <c:v>2024</c:v>
                </c:pt>
                <c:pt idx="1">
                  <c:v>637</c:v>
                </c:pt>
                <c:pt idx="2">
                  <c:v>321</c:v>
                </c:pt>
                <c:pt idx="3">
                  <c:v>254</c:v>
                </c:pt>
                <c:pt idx="4">
                  <c:v>587</c:v>
                </c:pt>
                <c:pt idx="5">
                  <c:v>703</c:v>
                </c:pt>
                <c:pt idx="6">
                  <c:v>319</c:v>
                </c:pt>
                <c:pt idx="7">
                  <c:v>512</c:v>
                </c:pt>
                <c:pt idx="8">
                  <c:v>39</c:v>
                </c:pt>
                <c:pt idx="9">
                  <c:v>113</c:v>
                </c:pt>
                <c:pt idx="10">
                  <c:v>117</c:v>
                </c:pt>
                <c:pt idx="11">
                  <c:v>278</c:v>
                </c:pt>
                <c:pt idx="12">
                  <c:v>565</c:v>
                </c:pt>
                <c:pt idx="13">
                  <c:v>70</c:v>
                </c:pt>
                <c:pt idx="14">
                  <c:v>264</c:v>
                </c:pt>
                <c:pt idx="15">
                  <c:v>75</c:v>
                </c:pt>
                <c:pt idx="16">
                  <c:v>110</c:v>
                </c:pt>
                <c:pt idx="17">
                  <c:v>68</c:v>
                </c:pt>
                <c:pt idx="18">
                  <c:v>192</c:v>
                </c:pt>
                <c:pt idx="19">
                  <c:v>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8D-4D37-95E2-7618AD4626C5}"/>
            </c:ext>
          </c:extLst>
        </c:ser>
        <c:ser>
          <c:idx val="1"/>
          <c:order val="1"/>
          <c:tx>
            <c:strRef>
              <c:f>STATYSTYKI!$C$144</c:f>
              <c:strCache>
                <c:ptCount val="1"/>
                <c:pt idx="0">
                  <c:v> Liczba osób wysiadających w godzinach 6:00-22:00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dLbl>
              <c:idx val="17"/>
              <c:layout>
                <c:manualLayout>
                  <c:x val="-7.6053888311930669E-3"/>
                  <c:y val="-5.7613172458000237E-3"/>
                </c:manualLayout>
              </c:layout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8D-4D37-95E2-7618AD4626C5}"/>
                </c:ext>
              </c:extLst>
            </c:dLbl>
            <c:dLbl>
              <c:idx val="18"/>
              <c:layout>
                <c:manualLayout>
                  <c:x val="-6.0843110649544518E-3"/>
                  <c:y val="-5.7613172458000237E-3"/>
                </c:manualLayout>
              </c:layout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C8D-4D37-95E2-7618AD4626C5}"/>
                </c:ext>
              </c:extLst>
            </c:dLbl>
            <c:dLbl>
              <c:idx val="19"/>
              <c:layout>
                <c:manualLayout>
                  <c:x val="-2.7886103571726564E-17"/>
                  <c:y val="-5.7613172458000281E-3"/>
                </c:manualLayout>
              </c:layout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8D-4D37-95E2-7618AD4626C5}"/>
                </c:ext>
              </c:extLst>
            </c:dLbl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solidFill>
                  <a:schemeClr val="accent2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dLblPos val="outEnd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STATYSTYKI!$A$145:$A$164</c:f>
              <c:strCache>
                <c:ptCount val="20"/>
                <c:pt idx="0">
                  <c:v>Wrocław Mikołajów</c:v>
                </c:pt>
                <c:pt idx="1">
                  <c:v>Wrocław Nadodrze</c:v>
                </c:pt>
                <c:pt idx="2">
                  <c:v>Wrocław Nowy Dwór</c:v>
                </c:pt>
                <c:pt idx="3">
                  <c:v>Wrocław Kuźniki</c:v>
                </c:pt>
                <c:pt idx="4">
                  <c:v>Wrocław Brochów</c:v>
                </c:pt>
                <c:pt idx="5">
                  <c:v>Wrocław Muchobór</c:v>
                </c:pt>
                <c:pt idx="6">
                  <c:v>Wrocław Sołtysowice</c:v>
                </c:pt>
                <c:pt idx="7">
                  <c:v>Wrocław Psie Pole</c:v>
                </c:pt>
                <c:pt idx="8">
                  <c:v>Wrocław Świniary</c:v>
                </c:pt>
                <c:pt idx="9">
                  <c:v>Wrocław Osobowice</c:v>
                </c:pt>
                <c:pt idx="10">
                  <c:v>Wrocław Żerniki</c:v>
                </c:pt>
                <c:pt idx="11">
                  <c:v>Wrocław Pracze</c:v>
                </c:pt>
                <c:pt idx="12">
                  <c:v>Wrocław Leśnica</c:v>
                </c:pt>
                <c:pt idx="13">
                  <c:v>Wrocław Zachodni</c:v>
                </c:pt>
                <c:pt idx="14">
                  <c:v>Wrocław Stadion</c:v>
                </c:pt>
                <c:pt idx="15">
                  <c:v>Wrocław Popowice</c:v>
                </c:pt>
                <c:pt idx="16">
                  <c:v>Wrocław Zakrzów</c:v>
                </c:pt>
                <c:pt idx="17">
                  <c:v>Wrocław Pawłowice</c:v>
                </c:pt>
                <c:pt idx="18">
                  <c:v>Wrocław Grabiszyn</c:v>
                </c:pt>
                <c:pt idx="19">
                  <c:v>Wrocław Różanka</c:v>
                </c:pt>
              </c:strCache>
            </c:strRef>
          </c:cat>
          <c:val>
            <c:numRef>
              <c:f>STATYSTYKI!$C$145:$C$164</c:f>
              <c:numCache>
                <c:formatCode>#,##0</c:formatCode>
                <c:ptCount val="20"/>
                <c:pt idx="0">
                  <c:v>1898</c:v>
                </c:pt>
                <c:pt idx="1">
                  <c:v>686</c:v>
                </c:pt>
                <c:pt idx="2">
                  <c:v>314</c:v>
                </c:pt>
                <c:pt idx="3">
                  <c:v>249</c:v>
                </c:pt>
                <c:pt idx="4">
                  <c:v>430</c:v>
                </c:pt>
                <c:pt idx="5">
                  <c:v>586</c:v>
                </c:pt>
                <c:pt idx="6">
                  <c:v>313</c:v>
                </c:pt>
                <c:pt idx="7">
                  <c:v>503</c:v>
                </c:pt>
                <c:pt idx="8">
                  <c:v>39</c:v>
                </c:pt>
                <c:pt idx="9">
                  <c:v>133</c:v>
                </c:pt>
                <c:pt idx="10">
                  <c:v>115</c:v>
                </c:pt>
                <c:pt idx="11">
                  <c:v>368</c:v>
                </c:pt>
                <c:pt idx="12">
                  <c:v>546</c:v>
                </c:pt>
                <c:pt idx="13">
                  <c:v>48</c:v>
                </c:pt>
                <c:pt idx="14">
                  <c:v>310</c:v>
                </c:pt>
                <c:pt idx="15">
                  <c:v>118</c:v>
                </c:pt>
                <c:pt idx="16">
                  <c:v>70</c:v>
                </c:pt>
                <c:pt idx="17">
                  <c:v>64</c:v>
                </c:pt>
                <c:pt idx="18">
                  <c:v>251</c:v>
                </c:pt>
                <c:pt idx="19">
                  <c:v>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C8D-4D37-95E2-7618AD4626C5}"/>
            </c:ext>
          </c:extLst>
        </c:ser>
        <c:gapWidth val="182"/>
        <c:axId val="62207488"/>
        <c:axId val="62209024"/>
      </c:barChart>
      <c:catAx>
        <c:axId val="6220748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62209024"/>
        <c:crosses val="autoZero"/>
        <c:auto val="1"/>
        <c:lblAlgn val="ctr"/>
        <c:lblOffset val="100"/>
      </c:catAx>
      <c:valAx>
        <c:axId val="62209024"/>
        <c:scaling>
          <c:orientation val="minMax"/>
          <c:max val="2100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6220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pl-PL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STATYSTYKI!$B$188</c:f>
              <c:strCache>
                <c:ptCount val="1"/>
                <c:pt idx="0">
                  <c:v>Liczba osób wsiadających w godzinach 6:00-22:00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1"/>
              <c:layout>
                <c:manualLayout>
                  <c:x val="-1.018506752641601E-16"/>
                  <c:y val="1.3888888888888855E-2"/>
                </c:manualLayout>
              </c:layout>
              <c:showVal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B8-4F21-B837-35435195816E}"/>
                </c:ext>
              </c:extLst>
            </c:dLbl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STATYSTYKI!$A$189:$A$191</c:f>
              <c:strCache>
                <c:ptCount val="3"/>
                <c:pt idx="0">
                  <c:v>Dworzec Autobusowy ul. Sucha</c:v>
                </c:pt>
                <c:pt idx="1">
                  <c:v>Dworzec Autobusowy Nadodrze</c:v>
                </c:pt>
                <c:pt idx="2">
                  <c:v>Dworzec Autobusowy ul. Dawida</c:v>
                </c:pt>
              </c:strCache>
            </c:strRef>
          </c:cat>
          <c:val>
            <c:numRef>
              <c:f>STATYSTYKI!$B$189:$B$191</c:f>
              <c:numCache>
                <c:formatCode>#,##0</c:formatCode>
                <c:ptCount val="3"/>
                <c:pt idx="0">
                  <c:v>4202</c:v>
                </c:pt>
                <c:pt idx="1">
                  <c:v>597</c:v>
                </c:pt>
                <c:pt idx="2">
                  <c:v>1117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B8-4F21-B837-35435195816E}"/>
            </c:ext>
          </c:extLst>
        </c:ser>
        <c:ser>
          <c:idx val="1"/>
          <c:order val="1"/>
          <c:tx>
            <c:strRef>
              <c:f>STATYSTYKI!$C$188</c:f>
              <c:strCache>
                <c:ptCount val="1"/>
                <c:pt idx="0">
                  <c:v> Liczba osób wysiadających w godzinach 6:00-22:00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solidFill>
                  <a:schemeClr val="accent2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STATYSTYKI!$A$189:$A$191</c:f>
              <c:strCache>
                <c:ptCount val="3"/>
                <c:pt idx="0">
                  <c:v>Dworzec Autobusowy ul. Sucha</c:v>
                </c:pt>
                <c:pt idx="1">
                  <c:v>Dworzec Autobusowy Nadodrze</c:v>
                </c:pt>
                <c:pt idx="2">
                  <c:v>Dworzec Autobusowy ul. Dawida</c:v>
                </c:pt>
              </c:strCache>
            </c:strRef>
          </c:cat>
          <c:val>
            <c:numRef>
              <c:f>STATYSTYKI!$C$189:$C$191</c:f>
              <c:numCache>
                <c:formatCode>#,##0</c:formatCode>
                <c:ptCount val="3"/>
                <c:pt idx="0">
                  <c:v>1430</c:v>
                </c:pt>
                <c:pt idx="1">
                  <c:v>268</c:v>
                </c:pt>
                <c:pt idx="2">
                  <c:v>505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0B8-4F21-B837-35435195816E}"/>
            </c:ext>
          </c:extLst>
        </c:ser>
        <c:gapWidth val="182"/>
        <c:axId val="60888576"/>
        <c:axId val="60890112"/>
      </c:barChart>
      <c:catAx>
        <c:axId val="6088857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60890112"/>
        <c:crosses val="autoZero"/>
        <c:auto val="1"/>
        <c:lblAlgn val="ctr"/>
        <c:lblOffset val="100"/>
      </c:catAx>
      <c:valAx>
        <c:axId val="608901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60888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pl-PL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0</xdr:rowOff>
    </xdr:from>
    <xdr:to>
      <xdr:col>2</xdr:col>
      <xdr:colOff>15240</xdr:colOff>
      <xdr:row>7</xdr:row>
      <xdr:rowOff>160020</xdr:rowOff>
    </xdr:to>
    <xdr:pic>
      <xdr:nvPicPr>
        <xdr:cNvPr id="2" name="Obraz 3">
          <a:extLst>
            <a:ext uri="{FF2B5EF4-FFF2-40B4-BE49-F238E27FC236}">
              <a16:creationId xmlns="" xmlns:a16="http://schemas.microsoft.com/office/drawing/2014/main" id="{36C825DE-982B-4FFD-AF66-A481F0E38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65760"/>
          <a:ext cx="1082040" cy="107442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</xdr:row>
      <xdr:rowOff>15240</xdr:rowOff>
    </xdr:from>
    <xdr:to>
      <xdr:col>6</xdr:col>
      <xdr:colOff>160020</xdr:colOff>
      <xdr:row>6</xdr:row>
      <xdr:rowOff>70757</xdr:rowOff>
    </xdr:to>
    <xdr:sp macro="" textlink="">
      <xdr:nvSpPr>
        <xdr:cNvPr id="3" name="Pole tekstowe 19">
          <a:extLst>
            <a:ext uri="{FF2B5EF4-FFF2-40B4-BE49-F238E27FC236}">
              <a16:creationId xmlns="" xmlns:a16="http://schemas.microsoft.com/office/drawing/2014/main" id="{EA8FD4F8-7D70-4C57-B78F-51C748ADA8C2}"/>
            </a:ext>
          </a:extLst>
        </xdr:cNvPr>
        <xdr:cNvSpPr txBox="1">
          <a:spLocks noChangeArrowheads="1"/>
        </xdr:cNvSpPr>
      </xdr:nvSpPr>
      <xdr:spPr bwMode="auto">
        <a:xfrm>
          <a:off x="1219200" y="755469"/>
          <a:ext cx="2598420" cy="4256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pl-PL" sz="800" b="1" i="0" u="none" strike="noStrike" baseline="0">
              <a:solidFill>
                <a:srgbClr val="000000"/>
              </a:solidFill>
              <a:latin typeface="Verdana"/>
              <a:ea typeface="Verdana"/>
            </a:rPr>
            <a:t>Kompleksowe Badania Ruchu </a:t>
          </a:r>
        </a:p>
        <a:p>
          <a:pPr algn="l" rtl="0">
            <a:lnSpc>
              <a:spcPts val="1100"/>
            </a:lnSpc>
            <a:defRPr sz="1000"/>
          </a:pPr>
          <a:r>
            <a:rPr lang="pl-PL" sz="800" b="1" i="0" u="none" strike="noStrike" baseline="0">
              <a:solidFill>
                <a:srgbClr val="000000"/>
              </a:solidFill>
              <a:latin typeface="Verdana"/>
              <a:ea typeface="Verdana"/>
            </a:rPr>
            <a:t>we Wrocławiu i otoczeniu – KBR 2018</a:t>
          </a:r>
        </a:p>
      </xdr:txBody>
    </xdr:sp>
    <xdr:clientData/>
  </xdr:twoCellAnchor>
  <xdr:twoCellAnchor editAs="oneCell">
    <xdr:from>
      <xdr:col>0</xdr:col>
      <xdr:colOff>0</xdr:colOff>
      <xdr:row>30</xdr:row>
      <xdr:rowOff>14151</xdr:rowOff>
    </xdr:from>
    <xdr:to>
      <xdr:col>6</xdr:col>
      <xdr:colOff>160020</xdr:colOff>
      <xdr:row>33</xdr:row>
      <xdr:rowOff>115660</xdr:rowOff>
    </xdr:to>
    <xdr:pic>
      <xdr:nvPicPr>
        <xdr:cNvPr id="4" name="Obraz 3" descr="KBR-footer">
          <a:extLst>
            <a:ext uri="{FF2B5EF4-FFF2-40B4-BE49-F238E27FC236}">
              <a16:creationId xmlns="" xmlns:a16="http://schemas.microsoft.com/office/drawing/2014/main" id="{CEC64668-7F0D-4B1F-99FF-26B5BC037ED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78780"/>
          <a:ext cx="3817620" cy="656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129</xdr:row>
      <xdr:rowOff>9795</xdr:rowOff>
    </xdr:from>
    <xdr:to>
      <xdr:col>9</xdr:col>
      <xdr:colOff>0</xdr:colOff>
      <xdr:row>140</xdr:row>
      <xdr:rowOff>88173</xdr:rowOff>
    </xdr:to>
    <xdr:graphicFrame macro="">
      <xdr:nvGraphicFramePr>
        <xdr:cNvPr id="3" name="Wykres 2">
          <a:extLst>
            <a:ext uri="{FF2B5EF4-FFF2-40B4-BE49-F238E27FC236}">
              <a16:creationId xmlns="" xmlns:a16="http://schemas.microsoft.com/office/drawing/2014/main" id="{37F7E7EE-06B3-49A5-9309-D2BD211DDB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8708</xdr:colOff>
      <xdr:row>143</xdr:row>
      <xdr:rowOff>11975</xdr:rowOff>
    </xdr:from>
    <xdr:to>
      <xdr:col>11</xdr:col>
      <xdr:colOff>38100</xdr:colOff>
      <xdr:row>186</xdr:row>
      <xdr:rowOff>165463</xdr:rowOff>
    </xdr:to>
    <xdr:graphicFrame macro="">
      <xdr:nvGraphicFramePr>
        <xdr:cNvPr id="9" name="Wykres 8">
          <a:extLst>
            <a:ext uri="{FF2B5EF4-FFF2-40B4-BE49-F238E27FC236}">
              <a16:creationId xmlns="" xmlns:a16="http://schemas.microsoft.com/office/drawing/2014/main" id="{C7DA5468-62FF-4C36-B27B-92B8132AF9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9524</xdr:colOff>
      <xdr:row>187</xdr:row>
      <xdr:rowOff>638174</xdr:rowOff>
    </xdr:from>
    <xdr:to>
      <xdr:col>10</xdr:col>
      <xdr:colOff>0</xdr:colOff>
      <xdr:row>209</xdr:row>
      <xdr:rowOff>19050</xdr:rowOff>
    </xdr:to>
    <xdr:graphicFrame macro="">
      <xdr:nvGraphicFramePr>
        <xdr:cNvPr id="10" name="Wykres 9">
          <a:extLst>
            <a:ext uri="{FF2B5EF4-FFF2-40B4-BE49-F238E27FC236}">
              <a16:creationId xmlns="" xmlns:a16="http://schemas.microsoft.com/office/drawing/2014/main" id="{08D0E6D0-5C9C-4BDB-A716-9F2A1C4E65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view="pageBreakPreview" zoomScale="90" zoomScaleNormal="100" zoomScaleSheetLayoutView="90" workbookViewId="0">
      <selection activeCell="L34" sqref="L34"/>
    </sheetView>
  </sheetViews>
  <sheetFormatPr defaultColWidth="8.85546875" defaultRowHeight="15"/>
  <cols>
    <col min="1" max="8" width="8.85546875" style="26"/>
    <col min="9" max="9" width="8.7109375" style="26" customWidth="1"/>
    <col min="10" max="16384" width="8.85546875" style="26"/>
  </cols>
  <sheetData>
    <row r="1" spans="1:9">
      <c r="A1" s="24"/>
      <c r="B1" s="25"/>
      <c r="C1" s="25"/>
      <c r="D1" s="25"/>
      <c r="E1" s="25"/>
      <c r="F1" s="25"/>
      <c r="G1" s="25"/>
      <c r="H1" s="25"/>
      <c r="I1" s="25"/>
    </row>
    <row r="2" spans="1:9">
      <c r="A2" s="27"/>
      <c r="B2" s="25"/>
      <c r="C2" s="25"/>
      <c r="D2" s="25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8"/>
      <c r="B4" s="25"/>
      <c r="C4" s="25"/>
      <c r="D4" s="25"/>
      <c r="E4" s="25"/>
      <c r="F4" s="25"/>
      <c r="G4" s="25"/>
      <c r="H4" s="25"/>
      <c r="I4" s="25"/>
    </row>
    <row r="5" spans="1:9">
      <c r="A5" s="28"/>
      <c r="B5" s="25"/>
      <c r="C5" s="25"/>
      <c r="D5" s="25"/>
      <c r="E5" s="25"/>
      <c r="F5" s="25"/>
      <c r="G5" s="25"/>
      <c r="H5" s="25"/>
      <c r="I5" s="25"/>
    </row>
    <row r="6" spans="1:9">
      <c r="A6" s="28"/>
      <c r="B6" s="25"/>
      <c r="C6" s="25"/>
      <c r="D6" s="25"/>
      <c r="E6" s="25"/>
      <c r="F6" s="25"/>
      <c r="G6" s="25"/>
      <c r="H6" s="25"/>
      <c r="I6" s="25"/>
    </row>
    <row r="7" spans="1:9">
      <c r="A7" s="28"/>
      <c r="B7" s="25"/>
      <c r="C7" s="25"/>
      <c r="D7" s="25"/>
      <c r="E7" s="25"/>
      <c r="F7" s="25"/>
      <c r="G7" s="25"/>
      <c r="H7" s="25"/>
      <c r="I7" s="25"/>
    </row>
    <row r="8" spans="1:9">
      <c r="A8" s="28"/>
      <c r="B8" s="25"/>
      <c r="C8" s="25"/>
      <c r="D8" s="25"/>
      <c r="E8" s="25"/>
      <c r="F8" s="25"/>
      <c r="G8" s="25"/>
      <c r="H8" s="25"/>
      <c r="I8" s="25"/>
    </row>
    <row r="9" spans="1:9">
      <c r="A9" s="28"/>
      <c r="B9" s="25"/>
      <c r="C9" s="25"/>
      <c r="D9" s="25"/>
      <c r="E9" s="25"/>
      <c r="F9" s="25"/>
      <c r="G9" s="25"/>
      <c r="H9" s="25"/>
      <c r="I9" s="25"/>
    </row>
    <row r="10" spans="1:9">
      <c r="A10" s="25"/>
      <c r="B10" s="25"/>
      <c r="C10" s="25"/>
      <c r="D10" s="25"/>
      <c r="F10" s="25"/>
      <c r="G10" s="25"/>
      <c r="H10" s="25"/>
      <c r="I10" s="25"/>
    </row>
    <row r="11" spans="1:9">
      <c r="A11" s="25"/>
      <c r="B11" s="25"/>
      <c r="C11" s="25"/>
      <c r="D11" s="25"/>
      <c r="E11" s="31"/>
      <c r="F11" s="25"/>
      <c r="G11" s="25"/>
      <c r="H11" s="25"/>
      <c r="I11" s="25"/>
    </row>
    <row r="12" spans="1:9" ht="4.9000000000000004" customHeight="1">
      <c r="A12" s="30"/>
      <c r="B12" s="25"/>
      <c r="C12" s="25"/>
      <c r="D12" s="25"/>
      <c r="F12" s="25"/>
      <c r="G12" s="25"/>
      <c r="H12" s="25"/>
      <c r="I12" s="25"/>
    </row>
    <row r="13" spans="1:9" ht="19.5">
      <c r="A13" s="25"/>
      <c r="B13" s="25"/>
      <c r="C13" s="25"/>
      <c r="D13" s="25"/>
      <c r="E13" s="29" t="s">
        <v>250</v>
      </c>
      <c r="F13" s="25"/>
      <c r="G13" s="25"/>
      <c r="H13" s="25"/>
      <c r="I13" s="25"/>
    </row>
    <row r="14" spans="1:9" ht="4.9000000000000004" customHeight="1">
      <c r="A14" s="28"/>
      <c r="B14" s="25"/>
      <c r="C14" s="25"/>
      <c r="D14" s="25"/>
      <c r="F14" s="25"/>
      <c r="G14" s="25"/>
      <c r="H14" s="25"/>
      <c r="I14" s="25"/>
    </row>
    <row r="15" spans="1:9" ht="19.5">
      <c r="A15" s="28"/>
      <c r="B15" s="25"/>
      <c r="C15" s="25"/>
      <c r="D15" s="25"/>
      <c r="E15" s="29" t="s">
        <v>249</v>
      </c>
      <c r="F15" s="25"/>
      <c r="G15" s="25"/>
      <c r="H15" s="25"/>
      <c r="I15" s="25"/>
    </row>
    <row r="16" spans="1:9">
      <c r="A16" s="28"/>
      <c r="B16" s="25"/>
      <c r="C16" s="25"/>
      <c r="D16" s="25"/>
      <c r="F16" s="25"/>
      <c r="G16" s="25"/>
      <c r="H16" s="25"/>
      <c r="I16" s="25"/>
    </row>
    <row r="17" spans="1:9">
      <c r="A17" s="28"/>
      <c r="B17" s="25"/>
      <c r="C17" s="25"/>
      <c r="D17" s="25"/>
      <c r="E17" s="25"/>
      <c r="F17" s="25"/>
      <c r="G17" s="25"/>
      <c r="H17" s="25"/>
      <c r="I17" s="25"/>
    </row>
    <row r="18" spans="1:9">
      <c r="A18" s="28"/>
      <c r="B18" s="25"/>
      <c r="C18" s="25"/>
      <c r="D18" s="25"/>
      <c r="E18" s="25"/>
      <c r="F18" s="25"/>
      <c r="G18" s="25"/>
      <c r="H18" s="25"/>
      <c r="I18" s="25"/>
    </row>
    <row r="19" spans="1:9">
      <c r="A19" s="28"/>
      <c r="B19" s="25"/>
      <c r="C19" s="25"/>
      <c r="D19" s="25"/>
      <c r="E19" s="30" t="s">
        <v>251</v>
      </c>
      <c r="F19" s="25"/>
      <c r="G19" s="25"/>
      <c r="H19" s="25"/>
      <c r="I19" s="25"/>
    </row>
    <row r="20" spans="1:9">
      <c r="A20" s="28"/>
      <c r="B20" s="25"/>
      <c r="C20" s="25"/>
      <c r="D20" s="25"/>
      <c r="E20" s="25"/>
      <c r="F20" s="25"/>
      <c r="G20" s="25"/>
      <c r="H20" s="25"/>
      <c r="I20" s="25"/>
    </row>
    <row r="21" spans="1:9">
      <c r="A21" s="28"/>
      <c r="B21" s="25"/>
      <c r="C21" s="25"/>
      <c r="D21" s="25"/>
      <c r="E21" s="25"/>
      <c r="F21" s="25"/>
      <c r="G21" s="25"/>
      <c r="H21" s="25"/>
      <c r="I21" s="25"/>
    </row>
    <row r="22" spans="1:9">
      <c r="A22" s="28"/>
      <c r="B22" s="25"/>
      <c r="C22" s="25"/>
      <c r="D22" s="31"/>
      <c r="E22" s="31"/>
      <c r="F22" s="25"/>
      <c r="G22" s="25"/>
      <c r="H22" s="25"/>
      <c r="I22" s="25"/>
    </row>
    <row r="23" spans="1:9">
      <c r="A23" s="28"/>
      <c r="B23" s="25"/>
      <c r="C23" s="25"/>
      <c r="D23" s="25"/>
      <c r="E23" s="25"/>
      <c r="F23" s="25"/>
      <c r="G23" s="25"/>
      <c r="H23" s="25"/>
      <c r="I23" s="25"/>
    </row>
    <row r="24" spans="1:9">
      <c r="A24" s="28"/>
      <c r="B24" s="25"/>
      <c r="C24" s="25"/>
      <c r="D24" s="25"/>
      <c r="E24" s="32" t="s">
        <v>259</v>
      </c>
      <c r="F24" s="25"/>
      <c r="G24" s="25"/>
      <c r="H24" s="25"/>
      <c r="I24" s="25"/>
    </row>
    <row r="25" spans="1:9">
      <c r="A25" s="28"/>
      <c r="B25" s="25"/>
      <c r="C25" s="25"/>
      <c r="D25" s="25"/>
      <c r="E25" s="32" t="s">
        <v>260</v>
      </c>
      <c r="F25" s="25"/>
      <c r="G25" s="25"/>
      <c r="H25" s="25"/>
      <c r="I25" s="25"/>
    </row>
    <row r="26" spans="1:9">
      <c r="B26" s="25"/>
      <c r="C26" s="25"/>
      <c r="D26" s="25"/>
      <c r="E26" s="25"/>
      <c r="F26" s="25"/>
      <c r="G26" s="25"/>
      <c r="H26" s="25"/>
      <c r="I26" s="25"/>
    </row>
    <row r="27" spans="1:9">
      <c r="A27" s="28" t="s">
        <v>252</v>
      </c>
      <c r="B27" s="25"/>
      <c r="C27" s="25"/>
      <c r="D27" s="25"/>
      <c r="E27" s="25"/>
      <c r="F27" s="25"/>
      <c r="G27" s="25"/>
      <c r="H27" s="25"/>
      <c r="I27" s="25"/>
    </row>
    <row r="28" spans="1:9">
      <c r="A28" s="25"/>
      <c r="B28" s="25"/>
      <c r="C28" s="25"/>
      <c r="D28" s="25"/>
      <c r="E28" s="25"/>
      <c r="F28" s="25"/>
      <c r="G28" s="25"/>
      <c r="H28" s="25"/>
      <c r="I28" s="25"/>
    </row>
    <row r="29" spans="1:9">
      <c r="A29" s="25"/>
      <c r="B29" s="25"/>
      <c r="C29" s="25"/>
      <c r="D29" s="25"/>
      <c r="E29" s="25"/>
      <c r="F29" s="25"/>
      <c r="G29" s="25"/>
      <c r="H29" s="25"/>
      <c r="I29" s="25"/>
    </row>
    <row r="30" spans="1:9">
      <c r="A30" s="25"/>
      <c r="B30" s="25"/>
      <c r="C30" s="25"/>
      <c r="D30" s="25"/>
      <c r="E30" s="25"/>
      <c r="F30" s="25"/>
      <c r="G30" s="25"/>
      <c r="H30" s="25"/>
      <c r="I30" s="25"/>
    </row>
    <row r="31" spans="1:9">
      <c r="A31" s="25"/>
      <c r="B31" s="25"/>
      <c r="C31" s="25"/>
      <c r="D31" s="25"/>
      <c r="E31" s="25"/>
      <c r="F31" s="25"/>
      <c r="G31" s="25"/>
      <c r="H31" s="25"/>
      <c r="I31" s="25"/>
    </row>
    <row r="32" spans="1:9">
      <c r="A32" s="25"/>
      <c r="B32" s="25"/>
      <c r="C32" s="25"/>
      <c r="D32" s="25"/>
      <c r="E32" s="25"/>
      <c r="F32" s="25"/>
      <c r="G32" s="25"/>
      <c r="H32" s="25"/>
      <c r="I32" s="25"/>
    </row>
    <row r="33" spans="1:9">
      <c r="A33" s="25"/>
      <c r="B33" s="25"/>
      <c r="C33" s="25"/>
      <c r="D33" s="25"/>
      <c r="E33" s="25"/>
      <c r="F33" s="25"/>
      <c r="G33" s="25"/>
      <c r="H33" s="25"/>
      <c r="I33" s="25"/>
    </row>
    <row r="34" spans="1:9">
      <c r="A34" s="25"/>
      <c r="B34" s="25"/>
      <c r="C34" s="25"/>
      <c r="D34" s="25"/>
      <c r="E34" s="25"/>
      <c r="F34" s="25"/>
      <c r="G34" s="25"/>
      <c r="H34" s="25"/>
      <c r="I34" s="25"/>
    </row>
    <row r="35" spans="1:9">
      <c r="A35" s="25"/>
      <c r="B35" s="25"/>
      <c r="C35" s="25"/>
      <c r="D35" s="25"/>
      <c r="E35" s="25"/>
      <c r="F35" s="25"/>
      <c r="G35" s="25"/>
      <c r="H35" s="25"/>
      <c r="I35" s="25"/>
    </row>
    <row r="36" spans="1:9">
      <c r="A36" s="25"/>
      <c r="B36" s="25"/>
      <c r="C36" s="25"/>
      <c r="D36" s="25"/>
      <c r="E36" s="25"/>
      <c r="F36" s="25"/>
      <c r="G36" s="25"/>
      <c r="H36" s="25"/>
      <c r="I36" s="25"/>
    </row>
    <row r="37" spans="1:9">
      <c r="A37" s="25"/>
      <c r="B37" s="25"/>
      <c r="C37" s="25"/>
      <c r="D37" s="25"/>
      <c r="E37" s="25"/>
      <c r="F37" s="25"/>
      <c r="G37" s="25"/>
      <c r="H37" s="25"/>
      <c r="I37" s="25"/>
    </row>
    <row r="38" spans="1:9">
      <c r="A38" s="25"/>
      <c r="B38" s="25"/>
      <c r="C38" s="25"/>
      <c r="D38" s="25"/>
      <c r="E38" s="25"/>
      <c r="F38" s="25"/>
      <c r="G38" s="25"/>
      <c r="H38" s="25"/>
      <c r="I38" s="25"/>
    </row>
    <row r="39" spans="1:9">
      <c r="A39" s="25"/>
      <c r="B39" s="25"/>
      <c r="C39" s="25"/>
      <c r="D39" s="25"/>
      <c r="E39" s="25"/>
      <c r="F39" s="25"/>
      <c r="G39" s="25"/>
      <c r="H39" s="25"/>
      <c r="I39" s="25"/>
    </row>
    <row r="40" spans="1:9">
      <c r="A40" s="25"/>
      <c r="B40" s="25"/>
      <c r="C40" s="25"/>
      <c r="D40" s="25"/>
      <c r="E40" s="25"/>
      <c r="F40" s="25"/>
      <c r="G40" s="25"/>
      <c r="H40" s="25"/>
      <c r="I40" s="25"/>
    </row>
    <row r="41" spans="1:9">
      <c r="A41" s="25"/>
      <c r="B41" s="25"/>
      <c r="C41" s="25"/>
      <c r="D41" s="25"/>
      <c r="E41" s="25"/>
      <c r="F41" s="25"/>
      <c r="G41" s="25"/>
      <c r="H41" s="25"/>
      <c r="I41" s="25"/>
    </row>
    <row r="42" spans="1:9">
      <c r="A42" s="25"/>
      <c r="B42" s="25"/>
      <c r="C42" s="25"/>
      <c r="D42" s="25"/>
      <c r="E42" s="25"/>
      <c r="F42" s="25"/>
      <c r="G42" s="25"/>
      <c r="H42" s="25"/>
      <c r="I42" s="25"/>
    </row>
    <row r="43" spans="1:9">
      <c r="A43" s="25"/>
      <c r="B43" s="25"/>
      <c r="C43" s="25"/>
      <c r="D43" s="25"/>
      <c r="E43" s="25"/>
      <c r="F43" s="25"/>
      <c r="G43" s="25"/>
      <c r="H43" s="25"/>
      <c r="I43" s="25"/>
    </row>
    <row r="44" spans="1:9">
      <c r="A44" s="25"/>
      <c r="B44" s="25"/>
      <c r="C44" s="25"/>
      <c r="D44" s="31"/>
      <c r="F44" s="25"/>
      <c r="G44" s="25"/>
      <c r="H44" s="25"/>
      <c r="I44" s="25"/>
    </row>
    <row r="45" spans="1:9">
      <c r="A45" s="31"/>
      <c r="B45" s="31"/>
      <c r="C45" s="31"/>
      <c r="D45" s="31"/>
      <c r="E45" s="31"/>
      <c r="F45" s="31"/>
      <c r="G45" s="31"/>
      <c r="H45" s="31"/>
      <c r="I45" s="31"/>
    </row>
    <row r="46" spans="1:9">
      <c r="A46" s="31"/>
      <c r="B46" s="31"/>
      <c r="C46" s="31"/>
      <c r="D46" s="31"/>
      <c r="E46" s="31"/>
      <c r="F46" s="31"/>
      <c r="G46" s="31"/>
      <c r="H46" s="31"/>
      <c r="I46" s="31"/>
    </row>
    <row r="47" spans="1:9">
      <c r="A47" s="31"/>
      <c r="B47" s="31"/>
      <c r="C47" s="31"/>
      <c r="D47" s="31"/>
      <c r="E47" s="31"/>
      <c r="F47" s="31"/>
      <c r="G47" s="31"/>
      <c r="H47" s="31"/>
      <c r="I47" s="31"/>
    </row>
    <row r="48" spans="1:9">
      <c r="A48" s="31"/>
      <c r="B48" s="31"/>
      <c r="C48" s="31"/>
      <c r="D48" s="31"/>
      <c r="F48" s="31"/>
      <c r="G48" s="31"/>
      <c r="H48" s="31"/>
      <c r="I48" s="31"/>
    </row>
    <row r="49" spans="1:9">
      <c r="A49" s="31"/>
      <c r="B49" s="31"/>
      <c r="C49" s="31"/>
      <c r="D49" s="31"/>
      <c r="E49" s="28" t="s">
        <v>253</v>
      </c>
      <c r="F49" s="31"/>
      <c r="G49" s="31"/>
      <c r="H49" s="31"/>
      <c r="I49" s="31"/>
    </row>
    <row r="50" spans="1:9">
      <c r="A50" s="31"/>
      <c r="B50" s="31"/>
      <c r="C50" s="31"/>
      <c r="D50" s="31"/>
      <c r="F50" s="31"/>
      <c r="G50" s="31"/>
      <c r="H50" s="31"/>
      <c r="I50" s="3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S3358"/>
  <sheetViews>
    <sheetView tabSelected="1" zoomScaleNormal="100" zoomScaleSheetLayoutView="80" workbookViewId="0">
      <pane ySplit="1" topLeftCell="A2" activePane="bottomLeft" state="frozen"/>
      <selection pane="bottomLeft" activeCell="F23" sqref="F23"/>
    </sheetView>
  </sheetViews>
  <sheetFormatPr defaultColWidth="8.85546875" defaultRowHeight="15"/>
  <cols>
    <col min="1" max="1" width="15.7109375" style="7" hidden="1" customWidth="1"/>
    <col min="2" max="2" width="29.7109375" style="7" bestFit="1" customWidth="1"/>
    <col min="3" max="3" width="8.85546875" style="7"/>
    <col min="4" max="7" width="25.7109375" style="7" customWidth="1"/>
    <col min="8" max="9" width="15.7109375" style="7" customWidth="1"/>
    <col min="10" max="10" width="15.7109375" style="11" customWidth="1"/>
    <col min="11" max="11" width="15.7109375" hidden="1" customWidth="1"/>
    <col min="12" max="13" width="15.7109375" style="7" hidden="1" customWidth="1"/>
    <col min="15" max="16384" width="8.85546875" style="7"/>
  </cols>
  <sheetData>
    <row r="1" spans="1:13" ht="45">
      <c r="A1" s="6" t="s">
        <v>0</v>
      </c>
      <c r="B1" s="6" t="s">
        <v>1</v>
      </c>
      <c r="C1" s="134" t="s">
        <v>268</v>
      </c>
      <c r="D1" s="6" t="s">
        <v>2</v>
      </c>
      <c r="E1" s="6" t="s">
        <v>46</v>
      </c>
      <c r="F1" s="6" t="s">
        <v>3</v>
      </c>
      <c r="G1" s="6" t="s">
        <v>4</v>
      </c>
      <c r="H1" s="6" t="s">
        <v>5</v>
      </c>
      <c r="I1" s="171" t="s">
        <v>6</v>
      </c>
      <c r="J1" s="46" t="s">
        <v>7</v>
      </c>
      <c r="K1" s="33" t="s">
        <v>256</v>
      </c>
      <c r="L1" s="33" t="s">
        <v>257</v>
      </c>
      <c r="M1" s="33" t="s">
        <v>258</v>
      </c>
    </row>
    <row r="2" spans="1:13">
      <c r="A2" s="8"/>
      <c r="B2" s="106" t="s">
        <v>11</v>
      </c>
      <c r="C2" s="94">
        <v>21</v>
      </c>
      <c r="D2" s="19" t="s">
        <v>79</v>
      </c>
      <c r="E2" s="20" t="s">
        <v>80</v>
      </c>
      <c r="F2" s="8" t="s">
        <v>10</v>
      </c>
      <c r="G2" s="106" t="s">
        <v>11</v>
      </c>
      <c r="H2" s="8">
        <v>112</v>
      </c>
      <c r="I2" s="172">
        <v>0</v>
      </c>
      <c r="J2" s="193">
        <v>0.26111111111111113</v>
      </c>
      <c r="K2" s="44">
        <f>FLOOR(J2,TIME(1,0,0))</f>
        <v>0.25</v>
      </c>
      <c r="L2" s="44">
        <f t="shared" ref="L2:L65" si="0">FLOOR(J2,TIME(0,15,0))</f>
        <v>0.26041666666666663</v>
      </c>
      <c r="M2" s="45">
        <f>H2+I2</f>
        <v>112</v>
      </c>
    </row>
    <row r="3" spans="1:13">
      <c r="A3" s="8"/>
      <c r="B3" s="106" t="s">
        <v>11</v>
      </c>
      <c r="C3" s="94">
        <v>21</v>
      </c>
      <c r="D3" s="19" t="s">
        <v>79</v>
      </c>
      <c r="E3" s="20" t="s">
        <v>80</v>
      </c>
      <c r="F3" s="8" t="s">
        <v>12</v>
      </c>
      <c r="G3" s="8" t="s">
        <v>16</v>
      </c>
      <c r="H3" s="8">
        <v>23</v>
      </c>
      <c r="I3" s="172">
        <v>14</v>
      </c>
      <c r="J3" s="193">
        <v>0.28333333333333333</v>
      </c>
      <c r="K3" s="44">
        <f t="shared" ref="K3:K66" si="1">FLOOR(J3,TIME(1,0,0))</f>
        <v>0.25</v>
      </c>
      <c r="L3" s="44">
        <f t="shared" si="0"/>
        <v>0.28125</v>
      </c>
      <c r="M3" s="45">
        <f t="shared" ref="M3:M66" si="2">H3+I3</f>
        <v>37</v>
      </c>
    </row>
    <row r="4" spans="1:13">
      <c r="A4" s="8"/>
      <c r="B4" s="106" t="s">
        <v>11</v>
      </c>
      <c r="C4" s="94">
        <v>21</v>
      </c>
      <c r="D4" s="19" t="s">
        <v>79</v>
      </c>
      <c r="E4" s="20" t="s">
        <v>80</v>
      </c>
      <c r="F4" s="8" t="s">
        <v>293</v>
      </c>
      <c r="G4" s="8" t="s">
        <v>81</v>
      </c>
      <c r="H4" s="8">
        <v>0</v>
      </c>
      <c r="I4" s="172">
        <v>23</v>
      </c>
      <c r="J4" s="193">
        <v>0.30069444444444443</v>
      </c>
      <c r="K4" s="44">
        <f t="shared" si="1"/>
        <v>0.29166666666666663</v>
      </c>
      <c r="L4" s="44">
        <f t="shared" si="0"/>
        <v>0.29166666666666663</v>
      </c>
      <c r="M4" s="45">
        <f t="shared" si="2"/>
        <v>23</v>
      </c>
    </row>
    <row r="5" spans="1:13">
      <c r="A5" s="8"/>
      <c r="B5" s="106" t="s">
        <v>11</v>
      </c>
      <c r="C5" s="94">
        <v>21</v>
      </c>
      <c r="D5" s="19" t="s">
        <v>79</v>
      </c>
      <c r="E5" s="20" t="s">
        <v>80</v>
      </c>
      <c r="F5" s="8" t="s">
        <v>293</v>
      </c>
      <c r="G5" s="8" t="s">
        <v>29</v>
      </c>
      <c r="H5" s="8">
        <v>37</v>
      </c>
      <c r="I5" s="172">
        <v>27</v>
      </c>
      <c r="J5" s="193">
        <v>0.31388888888888888</v>
      </c>
      <c r="K5" s="44">
        <f t="shared" si="1"/>
        <v>0.29166666666666663</v>
      </c>
      <c r="L5" s="44">
        <f t="shared" si="0"/>
        <v>0.3125</v>
      </c>
      <c r="M5" s="45">
        <f t="shared" si="2"/>
        <v>64</v>
      </c>
    </row>
    <row r="6" spans="1:13">
      <c r="A6" s="8"/>
      <c r="B6" s="106" t="s">
        <v>11</v>
      </c>
      <c r="C6" s="94">
        <v>21</v>
      </c>
      <c r="D6" s="19" t="s">
        <v>79</v>
      </c>
      <c r="E6" s="20" t="s">
        <v>80</v>
      </c>
      <c r="F6" s="8" t="s">
        <v>10</v>
      </c>
      <c r="G6" s="8" t="s">
        <v>22</v>
      </c>
      <c r="H6" s="8">
        <v>0</v>
      </c>
      <c r="I6" s="172">
        <v>16</v>
      </c>
      <c r="J6" s="193">
        <v>0.33402777777777781</v>
      </c>
      <c r="K6" s="44">
        <f t="shared" si="1"/>
        <v>0.33333333333333331</v>
      </c>
      <c r="L6" s="44">
        <f t="shared" si="0"/>
        <v>0.33333333333333331</v>
      </c>
      <c r="M6" s="45">
        <f t="shared" si="2"/>
        <v>16</v>
      </c>
    </row>
    <row r="7" spans="1:13">
      <c r="A7" s="8"/>
      <c r="B7" s="106" t="s">
        <v>11</v>
      </c>
      <c r="C7" s="94">
        <v>21</v>
      </c>
      <c r="D7" s="19" t="s">
        <v>79</v>
      </c>
      <c r="E7" s="20" t="s">
        <v>80</v>
      </c>
      <c r="F7" s="8" t="s">
        <v>10</v>
      </c>
      <c r="G7" s="106" t="s">
        <v>11</v>
      </c>
      <c r="H7" s="8">
        <v>117</v>
      </c>
      <c r="I7" s="172">
        <v>0</v>
      </c>
      <c r="J7" s="193">
        <v>0.34930555555555554</v>
      </c>
      <c r="K7" s="44">
        <f t="shared" si="1"/>
        <v>0.33333333333333331</v>
      </c>
      <c r="L7" s="44">
        <f t="shared" si="0"/>
        <v>0.34375</v>
      </c>
      <c r="M7" s="45">
        <f t="shared" si="2"/>
        <v>117</v>
      </c>
    </row>
    <row r="8" spans="1:13">
      <c r="A8" s="8"/>
      <c r="B8" s="106" t="s">
        <v>11</v>
      </c>
      <c r="C8" s="94">
        <v>21</v>
      </c>
      <c r="D8" s="19" t="s">
        <v>79</v>
      </c>
      <c r="E8" s="20" t="s">
        <v>80</v>
      </c>
      <c r="F8" s="8" t="s">
        <v>12</v>
      </c>
      <c r="G8" s="8" t="s">
        <v>15</v>
      </c>
      <c r="H8" s="8">
        <v>5</v>
      </c>
      <c r="I8" s="172">
        <v>8</v>
      </c>
      <c r="J8" s="193">
        <v>0.375</v>
      </c>
      <c r="K8" s="44">
        <f t="shared" si="1"/>
        <v>0.375</v>
      </c>
      <c r="L8" s="44">
        <f t="shared" si="0"/>
        <v>0.375</v>
      </c>
      <c r="M8" s="45">
        <f t="shared" si="2"/>
        <v>13</v>
      </c>
    </row>
    <row r="9" spans="1:13">
      <c r="A9" s="8"/>
      <c r="B9" s="106" t="s">
        <v>11</v>
      </c>
      <c r="C9" s="94">
        <v>21</v>
      </c>
      <c r="D9" s="19" t="s">
        <v>79</v>
      </c>
      <c r="E9" s="20" t="s">
        <v>80</v>
      </c>
      <c r="F9" s="8" t="s">
        <v>12</v>
      </c>
      <c r="G9" s="8" t="s">
        <v>16</v>
      </c>
      <c r="H9" s="8">
        <v>2</v>
      </c>
      <c r="I9" s="172">
        <v>9</v>
      </c>
      <c r="J9" s="193">
        <v>0.40347222222222223</v>
      </c>
      <c r="K9" s="44">
        <f t="shared" si="1"/>
        <v>0.375</v>
      </c>
      <c r="L9" s="44">
        <f t="shared" si="0"/>
        <v>0.39583333333333331</v>
      </c>
      <c r="M9" s="45">
        <f t="shared" si="2"/>
        <v>11</v>
      </c>
    </row>
    <row r="10" spans="1:13">
      <c r="A10" s="8"/>
      <c r="B10" s="106" t="s">
        <v>11</v>
      </c>
      <c r="C10" s="94">
        <v>21</v>
      </c>
      <c r="D10" s="19" t="s">
        <v>79</v>
      </c>
      <c r="E10" s="20" t="s">
        <v>80</v>
      </c>
      <c r="F10" s="8" t="s">
        <v>293</v>
      </c>
      <c r="G10" s="8" t="s">
        <v>36</v>
      </c>
      <c r="H10" s="8">
        <v>28</v>
      </c>
      <c r="I10" s="172">
        <v>17</v>
      </c>
      <c r="J10" s="193">
        <v>0.41666666666666669</v>
      </c>
      <c r="K10" s="44">
        <f t="shared" si="1"/>
        <v>0.41666666666666663</v>
      </c>
      <c r="L10" s="44">
        <f t="shared" si="0"/>
        <v>0.41666666666666663</v>
      </c>
      <c r="M10" s="45">
        <f t="shared" si="2"/>
        <v>45</v>
      </c>
    </row>
    <row r="11" spans="1:13">
      <c r="A11" s="8"/>
      <c r="B11" s="106" t="s">
        <v>11</v>
      </c>
      <c r="C11" s="94">
        <v>21</v>
      </c>
      <c r="D11" s="19" t="s">
        <v>79</v>
      </c>
      <c r="E11" s="20" t="s">
        <v>80</v>
      </c>
      <c r="F11" s="8" t="s">
        <v>12</v>
      </c>
      <c r="G11" s="8" t="s">
        <v>13</v>
      </c>
      <c r="H11" s="8">
        <v>24</v>
      </c>
      <c r="I11" s="172">
        <v>7</v>
      </c>
      <c r="J11" s="193">
        <v>0.43402777777777773</v>
      </c>
      <c r="K11" s="44">
        <f t="shared" si="1"/>
        <v>0.41666666666666663</v>
      </c>
      <c r="L11" s="44">
        <f t="shared" si="0"/>
        <v>0.42708333333333331</v>
      </c>
      <c r="M11" s="45">
        <f t="shared" si="2"/>
        <v>31</v>
      </c>
    </row>
    <row r="12" spans="1:13">
      <c r="A12" s="8"/>
      <c r="B12" s="106" t="s">
        <v>11</v>
      </c>
      <c r="C12" s="94">
        <v>21</v>
      </c>
      <c r="D12" s="19" t="s">
        <v>79</v>
      </c>
      <c r="E12" s="20" t="s">
        <v>80</v>
      </c>
      <c r="F12" s="8" t="s">
        <v>293</v>
      </c>
      <c r="G12" s="8" t="s">
        <v>14</v>
      </c>
      <c r="H12" s="8">
        <v>6</v>
      </c>
      <c r="I12" s="172">
        <v>28</v>
      </c>
      <c r="J12" s="193">
        <v>0.44791666666666669</v>
      </c>
      <c r="K12" s="44">
        <f t="shared" si="1"/>
        <v>0.41666666666666663</v>
      </c>
      <c r="L12" s="44">
        <f t="shared" si="0"/>
        <v>0.44791666666666663</v>
      </c>
      <c r="M12" s="45">
        <f t="shared" si="2"/>
        <v>34</v>
      </c>
    </row>
    <row r="13" spans="1:13">
      <c r="A13" s="8"/>
      <c r="B13" s="106" t="s">
        <v>11</v>
      </c>
      <c r="C13" s="94">
        <v>21</v>
      </c>
      <c r="D13" s="19" t="s">
        <v>79</v>
      </c>
      <c r="E13" s="20" t="s">
        <v>80</v>
      </c>
      <c r="F13" s="8" t="s">
        <v>12</v>
      </c>
      <c r="G13" s="106" t="s">
        <v>11</v>
      </c>
      <c r="H13" s="8">
        <v>7</v>
      </c>
      <c r="I13" s="172">
        <v>0</v>
      </c>
      <c r="J13" s="193">
        <v>0.45208333333333334</v>
      </c>
      <c r="K13" s="44">
        <f t="shared" si="1"/>
        <v>0.41666666666666663</v>
      </c>
      <c r="L13" s="44">
        <f t="shared" si="0"/>
        <v>0.44791666666666663</v>
      </c>
      <c r="M13" s="45">
        <f t="shared" si="2"/>
        <v>7</v>
      </c>
    </row>
    <row r="14" spans="1:13">
      <c r="A14" s="8"/>
      <c r="B14" s="106" t="s">
        <v>11</v>
      </c>
      <c r="C14" s="94">
        <v>21</v>
      </c>
      <c r="D14" s="19" t="s">
        <v>79</v>
      </c>
      <c r="E14" s="20" t="s">
        <v>80</v>
      </c>
      <c r="F14" s="8" t="s">
        <v>293</v>
      </c>
      <c r="G14" s="8" t="s">
        <v>36</v>
      </c>
      <c r="H14" s="8">
        <v>34</v>
      </c>
      <c r="I14" s="172">
        <v>27</v>
      </c>
      <c r="J14" s="193">
        <v>0.4909722222222222</v>
      </c>
      <c r="K14" s="44">
        <f t="shared" si="1"/>
        <v>0.45833333333333331</v>
      </c>
      <c r="L14" s="44">
        <f t="shared" si="0"/>
        <v>0.48958333333333331</v>
      </c>
      <c r="M14" s="45">
        <f t="shared" si="2"/>
        <v>61</v>
      </c>
    </row>
    <row r="15" spans="1:13">
      <c r="A15" s="8"/>
      <c r="B15" s="106" t="s">
        <v>11</v>
      </c>
      <c r="C15" s="94">
        <v>21</v>
      </c>
      <c r="D15" s="19" t="s">
        <v>79</v>
      </c>
      <c r="E15" s="20" t="s">
        <v>80</v>
      </c>
      <c r="F15" s="8" t="s">
        <v>10</v>
      </c>
      <c r="G15" s="106" t="s">
        <v>11</v>
      </c>
      <c r="H15" s="8">
        <v>67</v>
      </c>
      <c r="I15" s="172">
        <v>0</v>
      </c>
      <c r="J15" s="193">
        <v>0.51527777777777783</v>
      </c>
      <c r="K15" s="44">
        <f t="shared" si="1"/>
        <v>0.5</v>
      </c>
      <c r="L15" s="44">
        <f t="shared" si="0"/>
        <v>0.51041666666666663</v>
      </c>
      <c r="M15" s="45">
        <f t="shared" si="2"/>
        <v>67</v>
      </c>
    </row>
    <row r="16" spans="1:13">
      <c r="A16" s="8"/>
      <c r="B16" s="106" t="s">
        <v>11</v>
      </c>
      <c r="C16" s="94">
        <v>21</v>
      </c>
      <c r="D16" s="19" t="s">
        <v>79</v>
      </c>
      <c r="E16" s="20" t="s">
        <v>80</v>
      </c>
      <c r="F16" s="8" t="s">
        <v>293</v>
      </c>
      <c r="G16" s="8" t="s">
        <v>14</v>
      </c>
      <c r="H16" s="8">
        <v>46</v>
      </c>
      <c r="I16" s="172">
        <v>21</v>
      </c>
      <c r="J16" s="193">
        <v>0.52777777777777779</v>
      </c>
      <c r="K16" s="44">
        <f t="shared" si="1"/>
        <v>0.5</v>
      </c>
      <c r="L16" s="44">
        <f t="shared" si="0"/>
        <v>0.52083333333333326</v>
      </c>
      <c r="M16" s="45">
        <f t="shared" si="2"/>
        <v>67</v>
      </c>
    </row>
    <row r="17" spans="1:13">
      <c r="A17" s="8"/>
      <c r="B17" s="106" t="s">
        <v>11</v>
      </c>
      <c r="C17" s="94">
        <v>21</v>
      </c>
      <c r="D17" s="19" t="s">
        <v>79</v>
      </c>
      <c r="E17" s="20" t="s">
        <v>80</v>
      </c>
      <c r="F17" s="8" t="s">
        <v>12</v>
      </c>
      <c r="G17" s="8" t="s">
        <v>16</v>
      </c>
      <c r="H17" s="8">
        <v>3</v>
      </c>
      <c r="I17" s="172">
        <v>6</v>
      </c>
      <c r="J17" s="193">
        <v>0.5395833333333333</v>
      </c>
      <c r="K17" s="44">
        <f t="shared" si="1"/>
        <v>0.5</v>
      </c>
      <c r="L17" s="44">
        <f t="shared" si="0"/>
        <v>0.53125</v>
      </c>
      <c r="M17" s="45">
        <f t="shared" si="2"/>
        <v>9</v>
      </c>
    </row>
    <row r="18" spans="1:13">
      <c r="A18" s="8"/>
      <c r="B18" s="106" t="s">
        <v>11</v>
      </c>
      <c r="C18" s="94">
        <v>21</v>
      </c>
      <c r="D18" s="19" t="s">
        <v>79</v>
      </c>
      <c r="E18" s="20" t="s">
        <v>80</v>
      </c>
      <c r="F18" s="8" t="s">
        <v>10</v>
      </c>
      <c r="G18" s="8" t="s">
        <v>23</v>
      </c>
      <c r="H18" s="8">
        <v>0</v>
      </c>
      <c r="I18" s="172">
        <v>11</v>
      </c>
      <c r="J18" s="193">
        <v>0.54513888888888895</v>
      </c>
      <c r="K18" s="44">
        <f t="shared" si="1"/>
        <v>0.54166666666666663</v>
      </c>
      <c r="L18" s="44">
        <f t="shared" si="0"/>
        <v>0.54166666666666663</v>
      </c>
      <c r="M18" s="45">
        <f t="shared" si="2"/>
        <v>11</v>
      </c>
    </row>
    <row r="19" spans="1:13">
      <c r="A19" s="8"/>
      <c r="B19" s="106" t="s">
        <v>11</v>
      </c>
      <c r="C19" s="94">
        <v>21</v>
      </c>
      <c r="D19" s="19" t="s">
        <v>79</v>
      </c>
      <c r="E19" s="20" t="s">
        <v>80</v>
      </c>
      <c r="F19" s="8" t="s">
        <v>12</v>
      </c>
      <c r="G19" s="8" t="s">
        <v>13</v>
      </c>
      <c r="H19" s="8">
        <v>2</v>
      </c>
      <c r="I19" s="172">
        <v>7</v>
      </c>
      <c r="J19" s="193">
        <v>0.55555555555555558</v>
      </c>
      <c r="K19" s="44">
        <f t="shared" si="1"/>
        <v>0.54166666666666663</v>
      </c>
      <c r="L19" s="44">
        <f t="shared" si="0"/>
        <v>0.55208333333333326</v>
      </c>
      <c r="M19" s="45">
        <f t="shared" si="2"/>
        <v>9</v>
      </c>
    </row>
    <row r="20" spans="1:13">
      <c r="A20" s="8"/>
      <c r="B20" s="106" t="s">
        <v>11</v>
      </c>
      <c r="C20" s="94">
        <v>21</v>
      </c>
      <c r="D20" s="19" t="s">
        <v>79</v>
      </c>
      <c r="E20" s="20" t="s">
        <v>80</v>
      </c>
      <c r="F20" s="8" t="s">
        <v>10</v>
      </c>
      <c r="G20" s="8" t="s">
        <v>30</v>
      </c>
      <c r="H20" s="8">
        <v>10</v>
      </c>
      <c r="I20" s="172">
        <v>0</v>
      </c>
      <c r="J20" s="193">
        <v>0.56111111111111112</v>
      </c>
      <c r="K20" s="44">
        <f t="shared" si="1"/>
        <v>0.54166666666666663</v>
      </c>
      <c r="L20" s="44">
        <f t="shared" si="0"/>
        <v>0.55208333333333326</v>
      </c>
      <c r="M20" s="45">
        <f t="shared" si="2"/>
        <v>10</v>
      </c>
    </row>
    <row r="21" spans="1:13">
      <c r="A21" s="8"/>
      <c r="B21" s="106" t="s">
        <v>11</v>
      </c>
      <c r="C21" s="94">
        <v>21</v>
      </c>
      <c r="D21" s="19" t="s">
        <v>79</v>
      </c>
      <c r="E21" s="20" t="s">
        <v>80</v>
      </c>
      <c r="F21" s="8" t="s">
        <v>12</v>
      </c>
      <c r="G21" s="8" t="s">
        <v>16</v>
      </c>
      <c r="H21" s="8">
        <v>5</v>
      </c>
      <c r="I21" s="172">
        <v>5</v>
      </c>
      <c r="J21" s="193">
        <v>0.57986111111111105</v>
      </c>
      <c r="K21" s="44">
        <f t="shared" si="1"/>
        <v>0.54166666666666663</v>
      </c>
      <c r="L21" s="44">
        <f t="shared" si="0"/>
        <v>0.57291666666666663</v>
      </c>
      <c r="M21" s="45">
        <f t="shared" si="2"/>
        <v>10</v>
      </c>
    </row>
    <row r="22" spans="1:13">
      <c r="A22" s="8"/>
      <c r="B22" s="106" t="s">
        <v>11</v>
      </c>
      <c r="C22" s="94">
        <v>21</v>
      </c>
      <c r="D22" s="19" t="s">
        <v>79</v>
      </c>
      <c r="E22" s="20" t="s">
        <v>80</v>
      </c>
      <c r="F22" s="8" t="s">
        <v>10</v>
      </c>
      <c r="G22" s="8" t="s">
        <v>20</v>
      </c>
      <c r="H22" s="8">
        <v>7</v>
      </c>
      <c r="I22" s="172">
        <v>0</v>
      </c>
      <c r="J22" s="193">
        <v>0.62152777777777779</v>
      </c>
      <c r="K22" s="44">
        <f t="shared" si="1"/>
        <v>0.58333333333333326</v>
      </c>
      <c r="L22" s="44">
        <f t="shared" si="0"/>
        <v>0.61458333333333326</v>
      </c>
      <c r="M22" s="45">
        <f t="shared" si="2"/>
        <v>7</v>
      </c>
    </row>
    <row r="23" spans="1:13">
      <c r="A23" s="8"/>
      <c r="B23" s="106" t="s">
        <v>11</v>
      </c>
      <c r="C23" s="94">
        <v>21</v>
      </c>
      <c r="D23" s="19" t="s">
        <v>79</v>
      </c>
      <c r="E23" s="20" t="s">
        <v>80</v>
      </c>
      <c r="F23" s="8" t="s">
        <v>10</v>
      </c>
      <c r="G23" s="106" t="s">
        <v>11</v>
      </c>
      <c r="H23" s="8">
        <v>20</v>
      </c>
      <c r="I23" s="172">
        <v>0</v>
      </c>
      <c r="J23" s="193">
        <v>0.64236111111111105</v>
      </c>
      <c r="K23" s="44">
        <f t="shared" si="1"/>
        <v>0.625</v>
      </c>
      <c r="L23" s="44">
        <f t="shared" si="0"/>
        <v>0.63541666666666663</v>
      </c>
      <c r="M23" s="45">
        <f t="shared" si="2"/>
        <v>20</v>
      </c>
    </row>
    <row r="24" spans="1:13">
      <c r="A24" s="8"/>
      <c r="B24" s="106" t="s">
        <v>11</v>
      </c>
      <c r="C24" s="94">
        <v>21</v>
      </c>
      <c r="D24" s="19" t="s">
        <v>79</v>
      </c>
      <c r="E24" s="20" t="s">
        <v>80</v>
      </c>
      <c r="F24" s="8" t="s">
        <v>293</v>
      </c>
      <c r="G24" s="8" t="s">
        <v>29</v>
      </c>
      <c r="H24" s="8">
        <v>18</v>
      </c>
      <c r="I24" s="172">
        <v>15</v>
      </c>
      <c r="J24" s="193">
        <v>0.66388888888888886</v>
      </c>
      <c r="K24" s="44">
        <f t="shared" si="1"/>
        <v>0.625</v>
      </c>
      <c r="L24" s="44">
        <f t="shared" si="0"/>
        <v>0.65625</v>
      </c>
      <c r="M24" s="45">
        <f t="shared" si="2"/>
        <v>33</v>
      </c>
    </row>
    <row r="25" spans="1:13">
      <c r="A25" s="8"/>
      <c r="B25" s="106" t="s">
        <v>11</v>
      </c>
      <c r="C25" s="94">
        <v>21</v>
      </c>
      <c r="D25" s="8" t="s">
        <v>79</v>
      </c>
      <c r="E25" s="20" t="s">
        <v>80</v>
      </c>
      <c r="F25" s="8" t="s">
        <v>10</v>
      </c>
      <c r="G25" s="8" t="s">
        <v>22</v>
      </c>
      <c r="H25" s="8">
        <v>0</v>
      </c>
      <c r="I25" s="172">
        <v>55</v>
      </c>
      <c r="J25" s="193">
        <v>0.6777777777777777</v>
      </c>
      <c r="K25" s="44">
        <f t="shared" si="1"/>
        <v>0.66666666666666663</v>
      </c>
      <c r="L25" s="44">
        <f t="shared" si="0"/>
        <v>0.67708333333333326</v>
      </c>
      <c r="M25" s="45">
        <f t="shared" si="2"/>
        <v>55</v>
      </c>
    </row>
    <row r="26" spans="1:13">
      <c r="A26" s="8"/>
      <c r="B26" s="106" t="s">
        <v>11</v>
      </c>
      <c r="C26" s="94">
        <v>21</v>
      </c>
      <c r="D26" s="8" t="s">
        <v>79</v>
      </c>
      <c r="E26" s="20" t="s">
        <v>80</v>
      </c>
      <c r="F26" s="8" t="s">
        <v>12</v>
      </c>
      <c r="G26" s="8" t="s">
        <v>13</v>
      </c>
      <c r="H26" s="8">
        <v>11</v>
      </c>
      <c r="I26" s="172">
        <v>38</v>
      </c>
      <c r="J26" s="193">
        <v>0.69097222222222221</v>
      </c>
      <c r="K26" s="44">
        <f t="shared" si="1"/>
        <v>0.66666666666666663</v>
      </c>
      <c r="L26" s="44">
        <f t="shared" si="0"/>
        <v>0.6875</v>
      </c>
      <c r="M26" s="45">
        <f t="shared" si="2"/>
        <v>49</v>
      </c>
    </row>
    <row r="27" spans="1:13">
      <c r="A27" s="8"/>
      <c r="B27" s="106" t="s">
        <v>11</v>
      </c>
      <c r="C27" s="94">
        <v>21</v>
      </c>
      <c r="D27" s="8" t="s">
        <v>79</v>
      </c>
      <c r="E27" s="20" t="s">
        <v>80</v>
      </c>
      <c r="F27" s="8" t="s">
        <v>293</v>
      </c>
      <c r="G27" s="8" t="s">
        <v>14</v>
      </c>
      <c r="H27" s="8">
        <v>0</v>
      </c>
      <c r="I27" s="172">
        <v>91</v>
      </c>
      <c r="J27" s="193">
        <v>0.7006944444444444</v>
      </c>
      <c r="K27" s="44">
        <f t="shared" si="1"/>
        <v>0.66666666666666663</v>
      </c>
      <c r="L27" s="44">
        <f t="shared" si="0"/>
        <v>0.69791666666666663</v>
      </c>
      <c r="M27" s="45">
        <f t="shared" si="2"/>
        <v>91</v>
      </c>
    </row>
    <row r="28" spans="1:13">
      <c r="A28" s="8"/>
      <c r="B28" s="106" t="s">
        <v>11</v>
      </c>
      <c r="C28" s="94">
        <v>21</v>
      </c>
      <c r="D28" s="8" t="s">
        <v>79</v>
      </c>
      <c r="E28" s="20" t="s">
        <v>80</v>
      </c>
      <c r="F28" s="8" t="s">
        <v>12</v>
      </c>
      <c r="G28" s="8" t="s">
        <v>16</v>
      </c>
      <c r="H28" s="8">
        <v>0</v>
      </c>
      <c r="I28" s="172">
        <v>38</v>
      </c>
      <c r="J28" s="193">
        <v>0.7090277777777777</v>
      </c>
      <c r="K28" s="44">
        <f t="shared" si="1"/>
        <v>0.70833333333333326</v>
      </c>
      <c r="L28" s="44">
        <f t="shared" si="0"/>
        <v>0.70833333333333326</v>
      </c>
      <c r="M28" s="45">
        <f t="shared" si="2"/>
        <v>38</v>
      </c>
    </row>
    <row r="29" spans="1:13">
      <c r="A29" s="8"/>
      <c r="B29" s="106" t="s">
        <v>11</v>
      </c>
      <c r="C29" s="94">
        <v>21</v>
      </c>
      <c r="D29" s="8" t="s">
        <v>79</v>
      </c>
      <c r="E29" s="20" t="s">
        <v>80</v>
      </c>
      <c r="F29" s="8" t="s">
        <v>12</v>
      </c>
      <c r="G29" s="8" t="s">
        <v>13</v>
      </c>
      <c r="H29" s="8">
        <v>24</v>
      </c>
      <c r="I29" s="172">
        <v>7</v>
      </c>
      <c r="J29" s="193">
        <v>0.72638888888888886</v>
      </c>
      <c r="K29" s="44">
        <f t="shared" si="1"/>
        <v>0.70833333333333326</v>
      </c>
      <c r="L29" s="44">
        <f t="shared" si="0"/>
        <v>0.71875</v>
      </c>
      <c r="M29" s="45">
        <f t="shared" si="2"/>
        <v>31</v>
      </c>
    </row>
    <row r="30" spans="1:13">
      <c r="A30" s="8"/>
      <c r="B30" s="106" t="s">
        <v>11</v>
      </c>
      <c r="C30" s="94">
        <v>21</v>
      </c>
      <c r="D30" s="8" t="s">
        <v>79</v>
      </c>
      <c r="E30" s="20" t="s">
        <v>80</v>
      </c>
      <c r="F30" s="8" t="s">
        <v>12</v>
      </c>
      <c r="G30" s="8" t="s">
        <v>18</v>
      </c>
      <c r="H30" s="8">
        <v>0</v>
      </c>
      <c r="I30" s="172">
        <v>38</v>
      </c>
      <c r="J30" s="193">
        <v>0.73402777777777783</v>
      </c>
      <c r="K30" s="44">
        <f t="shared" si="1"/>
        <v>0.70833333333333326</v>
      </c>
      <c r="L30" s="44">
        <f t="shared" si="0"/>
        <v>0.72916666666666663</v>
      </c>
      <c r="M30" s="45">
        <f t="shared" si="2"/>
        <v>38</v>
      </c>
    </row>
    <row r="31" spans="1:13">
      <c r="A31" s="8"/>
      <c r="B31" s="106" t="s">
        <v>11</v>
      </c>
      <c r="C31" s="94">
        <v>21</v>
      </c>
      <c r="D31" s="8" t="s">
        <v>79</v>
      </c>
      <c r="E31" s="20" t="s">
        <v>80</v>
      </c>
      <c r="F31" s="8" t="s">
        <v>293</v>
      </c>
      <c r="G31" s="8" t="s">
        <v>38</v>
      </c>
      <c r="H31" s="8">
        <v>32</v>
      </c>
      <c r="I31" s="172">
        <v>58</v>
      </c>
      <c r="J31" s="193">
        <v>0.82638888888888884</v>
      </c>
      <c r="K31" s="44">
        <f t="shared" si="1"/>
        <v>0.79166666666666663</v>
      </c>
      <c r="L31" s="44">
        <f t="shared" si="0"/>
        <v>0.82291666666666663</v>
      </c>
      <c r="M31" s="45">
        <f t="shared" si="2"/>
        <v>90</v>
      </c>
    </row>
    <row r="32" spans="1:13">
      <c r="A32" s="8"/>
      <c r="B32" s="106" t="s">
        <v>11</v>
      </c>
      <c r="C32" s="94">
        <v>21</v>
      </c>
      <c r="D32" s="8" t="s">
        <v>79</v>
      </c>
      <c r="E32" s="20" t="s">
        <v>80</v>
      </c>
      <c r="F32" s="8" t="s">
        <v>12</v>
      </c>
      <c r="G32" s="106" t="s">
        <v>20</v>
      </c>
      <c r="H32" s="8">
        <v>5</v>
      </c>
      <c r="I32" s="172">
        <v>71</v>
      </c>
      <c r="J32" s="193">
        <v>0.83333333333333337</v>
      </c>
      <c r="K32" s="44">
        <f t="shared" si="1"/>
        <v>0.83333333333333326</v>
      </c>
      <c r="L32" s="44">
        <f t="shared" si="0"/>
        <v>0.83333333333333326</v>
      </c>
      <c r="M32" s="45">
        <f t="shared" si="2"/>
        <v>76</v>
      </c>
    </row>
    <row r="33" spans="1:13">
      <c r="A33" s="8"/>
      <c r="B33" s="106" t="s">
        <v>11</v>
      </c>
      <c r="C33" s="94">
        <v>21</v>
      </c>
      <c r="D33" s="8" t="s">
        <v>79</v>
      </c>
      <c r="E33" s="20" t="s">
        <v>80</v>
      </c>
      <c r="F33" s="8" t="s">
        <v>10</v>
      </c>
      <c r="G33" s="8" t="s">
        <v>39</v>
      </c>
      <c r="H33" s="8">
        <v>21</v>
      </c>
      <c r="I33" s="172">
        <v>52</v>
      </c>
      <c r="J33" s="193">
        <v>0.86805555555555547</v>
      </c>
      <c r="K33" s="44">
        <f t="shared" si="1"/>
        <v>0.83333333333333326</v>
      </c>
      <c r="L33" s="44">
        <f t="shared" si="0"/>
        <v>0.86458333333333326</v>
      </c>
      <c r="M33" s="45">
        <f t="shared" si="2"/>
        <v>73</v>
      </c>
    </row>
    <row r="34" spans="1:13">
      <c r="A34" s="8"/>
      <c r="B34" s="106" t="s">
        <v>11</v>
      </c>
      <c r="C34" s="94">
        <v>21</v>
      </c>
      <c r="D34" s="8" t="s">
        <v>79</v>
      </c>
      <c r="E34" s="20" t="s">
        <v>80</v>
      </c>
      <c r="F34" s="8" t="s">
        <v>10</v>
      </c>
      <c r="G34" s="106" t="s">
        <v>45</v>
      </c>
      <c r="H34" s="8">
        <v>23</v>
      </c>
      <c r="I34" s="172">
        <v>10</v>
      </c>
      <c r="J34" s="193">
        <v>0.88402777777777775</v>
      </c>
      <c r="K34" s="44">
        <f t="shared" si="1"/>
        <v>0.875</v>
      </c>
      <c r="L34" s="44">
        <f t="shared" si="0"/>
        <v>0.875</v>
      </c>
      <c r="M34" s="45">
        <f t="shared" si="2"/>
        <v>33</v>
      </c>
    </row>
    <row r="35" spans="1:13">
      <c r="A35" s="8"/>
      <c r="B35" s="106" t="s">
        <v>11</v>
      </c>
      <c r="C35" s="94">
        <v>21</v>
      </c>
      <c r="D35" s="8" t="s">
        <v>79</v>
      </c>
      <c r="E35" s="20" t="s">
        <v>80</v>
      </c>
      <c r="F35" s="8" t="s">
        <v>12</v>
      </c>
      <c r="G35" s="8" t="s">
        <v>13</v>
      </c>
      <c r="H35" s="8">
        <v>10</v>
      </c>
      <c r="I35" s="172">
        <v>0</v>
      </c>
      <c r="J35" s="193">
        <v>0.89027777777777783</v>
      </c>
      <c r="K35" s="44">
        <f t="shared" si="1"/>
        <v>0.875</v>
      </c>
      <c r="L35" s="44">
        <f t="shared" si="0"/>
        <v>0.88541666666666663</v>
      </c>
      <c r="M35" s="45">
        <f t="shared" si="2"/>
        <v>10</v>
      </c>
    </row>
    <row r="36" spans="1:13">
      <c r="A36" s="17"/>
      <c r="B36" s="106" t="s">
        <v>11</v>
      </c>
      <c r="C36" s="94">
        <v>21</v>
      </c>
      <c r="D36" s="19" t="s">
        <v>82</v>
      </c>
      <c r="E36" s="20" t="s">
        <v>80</v>
      </c>
      <c r="F36" s="17" t="s">
        <v>10</v>
      </c>
      <c r="G36" s="17" t="s">
        <v>11</v>
      </c>
      <c r="H36" s="21">
        <v>137</v>
      </c>
      <c r="I36" s="173">
        <v>0</v>
      </c>
      <c r="J36" s="194">
        <v>0.26041666666666669</v>
      </c>
      <c r="K36" s="44">
        <f t="shared" si="1"/>
        <v>0.25</v>
      </c>
      <c r="L36" s="44">
        <f t="shared" si="0"/>
        <v>0.26041666666666663</v>
      </c>
      <c r="M36" s="45">
        <f t="shared" si="2"/>
        <v>137</v>
      </c>
    </row>
    <row r="37" spans="1:13">
      <c r="A37" s="17"/>
      <c r="B37" s="106" t="s">
        <v>11</v>
      </c>
      <c r="C37" s="94">
        <v>21</v>
      </c>
      <c r="D37" s="19" t="s">
        <v>82</v>
      </c>
      <c r="E37" s="20" t="s">
        <v>80</v>
      </c>
      <c r="F37" s="17" t="s">
        <v>10</v>
      </c>
      <c r="G37" s="106" t="s">
        <v>45</v>
      </c>
      <c r="H37" s="21">
        <v>0</v>
      </c>
      <c r="I37" s="173">
        <v>21</v>
      </c>
      <c r="J37" s="194">
        <v>0.27291666666666664</v>
      </c>
      <c r="K37" s="44">
        <f t="shared" si="1"/>
        <v>0.25</v>
      </c>
      <c r="L37" s="44">
        <f t="shared" si="0"/>
        <v>0.27083333333333331</v>
      </c>
      <c r="M37" s="45">
        <f t="shared" si="2"/>
        <v>21</v>
      </c>
    </row>
    <row r="38" spans="1:13">
      <c r="A38" s="17"/>
      <c r="B38" s="106" t="s">
        <v>11</v>
      </c>
      <c r="C38" s="94">
        <v>21</v>
      </c>
      <c r="D38" s="19" t="s">
        <v>82</v>
      </c>
      <c r="E38" s="20" t="s">
        <v>80</v>
      </c>
      <c r="F38" s="17" t="s">
        <v>10</v>
      </c>
      <c r="G38" s="17" t="s">
        <v>17</v>
      </c>
      <c r="H38" s="21">
        <v>0</v>
      </c>
      <c r="I38" s="173">
        <v>33</v>
      </c>
      <c r="J38" s="194">
        <v>0.29236111111111113</v>
      </c>
      <c r="K38" s="44">
        <f t="shared" si="1"/>
        <v>0.29166666666666663</v>
      </c>
      <c r="L38" s="44">
        <f t="shared" si="0"/>
        <v>0.29166666666666663</v>
      </c>
      <c r="M38" s="45">
        <f t="shared" si="2"/>
        <v>33</v>
      </c>
    </row>
    <row r="39" spans="1:13">
      <c r="A39" s="17"/>
      <c r="B39" s="106" t="s">
        <v>11</v>
      </c>
      <c r="C39" s="94">
        <v>21</v>
      </c>
      <c r="D39" s="19" t="s">
        <v>82</v>
      </c>
      <c r="E39" s="20" t="s">
        <v>80</v>
      </c>
      <c r="F39" s="17" t="s">
        <v>10</v>
      </c>
      <c r="G39" s="17" t="s">
        <v>11</v>
      </c>
      <c r="H39" s="21">
        <v>52</v>
      </c>
      <c r="I39" s="173">
        <v>0</v>
      </c>
      <c r="J39" s="194">
        <v>0.30069444444444443</v>
      </c>
      <c r="K39" s="44">
        <f t="shared" si="1"/>
        <v>0.29166666666666663</v>
      </c>
      <c r="L39" s="44">
        <f t="shared" si="0"/>
        <v>0.29166666666666663</v>
      </c>
      <c r="M39" s="45">
        <f t="shared" si="2"/>
        <v>52</v>
      </c>
    </row>
    <row r="40" spans="1:13">
      <c r="A40" s="17"/>
      <c r="B40" s="106" t="s">
        <v>11</v>
      </c>
      <c r="C40" s="94">
        <v>21</v>
      </c>
      <c r="D40" s="19" t="s">
        <v>82</v>
      </c>
      <c r="E40" s="20" t="s">
        <v>80</v>
      </c>
      <c r="F40" s="17" t="s">
        <v>10</v>
      </c>
      <c r="G40" s="17" t="s">
        <v>18</v>
      </c>
      <c r="H40" s="21">
        <v>0</v>
      </c>
      <c r="I40" s="173">
        <v>46</v>
      </c>
      <c r="J40" s="194">
        <v>0.30624999999999997</v>
      </c>
      <c r="K40" s="44">
        <f t="shared" si="1"/>
        <v>0.29166666666666663</v>
      </c>
      <c r="L40" s="44">
        <f t="shared" si="0"/>
        <v>0.30208333333333331</v>
      </c>
      <c r="M40" s="45">
        <f t="shared" si="2"/>
        <v>46</v>
      </c>
    </row>
    <row r="41" spans="1:13">
      <c r="A41" s="17"/>
      <c r="B41" s="106" t="s">
        <v>11</v>
      </c>
      <c r="C41" s="94">
        <v>21</v>
      </c>
      <c r="D41" s="19" t="s">
        <v>82</v>
      </c>
      <c r="E41" s="20" t="s">
        <v>80</v>
      </c>
      <c r="F41" s="17" t="s">
        <v>12</v>
      </c>
      <c r="G41" s="17" t="s">
        <v>20</v>
      </c>
      <c r="H41" s="21">
        <v>118</v>
      </c>
      <c r="I41" s="173">
        <v>32</v>
      </c>
      <c r="J41" s="194">
        <v>0.32222222222222224</v>
      </c>
      <c r="K41" s="44">
        <f t="shared" si="1"/>
        <v>0.29166666666666663</v>
      </c>
      <c r="L41" s="44">
        <f t="shared" si="0"/>
        <v>0.3125</v>
      </c>
      <c r="M41" s="45">
        <f t="shared" si="2"/>
        <v>150</v>
      </c>
    </row>
    <row r="42" spans="1:13">
      <c r="A42" s="17"/>
      <c r="B42" s="106" t="s">
        <v>11</v>
      </c>
      <c r="C42" s="94">
        <v>21</v>
      </c>
      <c r="D42" s="19" t="s">
        <v>82</v>
      </c>
      <c r="E42" s="20" t="s">
        <v>80</v>
      </c>
      <c r="F42" s="17" t="s">
        <v>12</v>
      </c>
      <c r="G42" s="17" t="s">
        <v>16</v>
      </c>
      <c r="H42" s="21">
        <v>0</v>
      </c>
      <c r="I42" s="173">
        <v>29</v>
      </c>
      <c r="J42" s="194">
        <v>0.33749999999999997</v>
      </c>
      <c r="K42" s="44">
        <f t="shared" si="1"/>
        <v>0.33333333333333331</v>
      </c>
      <c r="L42" s="44">
        <f t="shared" si="0"/>
        <v>0.33333333333333331</v>
      </c>
      <c r="M42" s="45">
        <f t="shared" si="2"/>
        <v>29</v>
      </c>
    </row>
    <row r="43" spans="1:13">
      <c r="A43" s="17"/>
      <c r="B43" s="106" t="s">
        <v>11</v>
      </c>
      <c r="C43" s="94">
        <v>21</v>
      </c>
      <c r="D43" s="19" t="s">
        <v>82</v>
      </c>
      <c r="E43" s="20" t="s">
        <v>80</v>
      </c>
      <c r="F43" s="17" t="s">
        <v>10</v>
      </c>
      <c r="G43" s="17" t="s">
        <v>17</v>
      </c>
      <c r="H43" s="21">
        <v>96</v>
      </c>
      <c r="I43" s="173">
        <v>30</v>
      </c>
      <c r="J43" s="194">
        <v>0.3527777777777778</v>
      </c>
      <c r="K43" s="44">
        <f t="shared" si="1"/>
        <v>0.33333333333333331</v>
      </c>
      <c r="L43" s="44">
        <f t="shared" si="0"/>
        <v>0.34375</v>
      </c>
      <c r="M43" s="45">
        <f t="shared" si="2"/>
        <v>126</v>
      </c>
    </row>
    <row r="44" spans="1:13">
      <c r="A44" s="17"/>
      <c r="B44" s="106" t="s">
        <v>11</v>
      </c>
      <c r="C44" s="94">
        <v>21</v>
      </c>
      <c r="D44" s="19" t="s">
        <v>82</v>
      </c>
      <c r="E44" s="20" t="s">
        <v>80</v>
      </c>
      <c r="F44" s="17" t="s">
        <v>10</v>
      </c>
      <c r="G44" s="17" t="s">
        <v>23</v>
      </c>
      <c r="H44" s="21">
        <v>0</v>
      </c>
      <c r="I44" s="173">
        <v>32</v>
      </c>
      <c r="J44" s="194">
        <v>0.36249999999999999</v>
      </c>
      <c r="K44" s="44">
        <f t="shared" si="1"/>
        <v>0.33333333333333331</v>
      </c>
      <c r="L44" s="44">
        <f t="shared" si="0"/>
        <v>0.35416666666666663</v>
      </c>
      <c r="M44" s="45">
        <f t="shared" si="2"/>
        <v>32</v>
      </c>
    </row>
    <row r="45" spans="1:13">
      <c r="A45" s="17"/>
      <c r="B45" s="106" t="s">
        <v>11</v>
      </c>
      <c r="C45" s="94">
        <v>21</v>
      </c>
      <c r="D45" s="19" t="s">
        <v>82</v>
      </c>
      <c r="E45" s="20" t="s">
        <v>80</v>
      </c>
      <c r="F45" s="17" t="s">
        <v>10</v>
      </c>
      <c r="G45" s="17" t="s">
        <v>11</v>
      </c>
      <c r="H45" s="21">
        <v>112</v>
      </c>
      <c r="I45" s="173">
        <v>0</v>
      </c>
      <c r="J45" s="194">
        <v>0.37222222222222223</v>
      </c>
      <c r="K45" s="44">
        <f t="shared" si="1"/>
        <v>0.33333333333333331</v>
      </c>
      <c r="L45" s="44">
        <f t="shared" si="0"/>
        <v>0.36458333333333331</v>
      </c>
      <c r="M45" s="45">
        <f t="shared" si="2"/>
        <v>112</v>
      </c>
    </row>
    <row r="46" spans="1:13">
      <c r="A46" s="17"/>
      <c r="B46" s="106" t="s">
        <v>11</v>
      </c>
      <c r="C46" s="94">
        <v>21</v>
      </c>
      <c r="D46" s="19" t="s">
        <v>82</v>
      </c>
      <c r="E46" s="20" t="s">
        <v>80</v>
      </c>
      <c r="F46" s="17" t="s">
        <v>293</v>
      </c>
      <c r="G46" s="17" t="s">
        <v>11</v>
      </c>
      <c r="H46" s="21">
        <v>34</v>
      </c>
      <c r="I46" s="173">
        <v>0</v>
      </c>
      <c r="J46" s="194">
        <v>0.3840277777777778</v>
      </c>
      <c r="K46" s="44">
        <f t="shared" si="1"/>
        <v>0.375</v>
      </c>
      <c r="L46" s="44">
        <f t="shared" si="0"/>
        <v>0.375</v>
      </c>
      <c r="M46" s="45">
        <f t="shared" si="2"/>
        <v>34</v>
      </c>
    </row>
    <row r="47" spans="1:13">
      <c r="A47" s="17"/>
      <c r="B47" s="106" t="s">
        <v>11</v>
      </c>
      <c r="C47" s="94">
        <v>21</v>
      </c>
      <c r="D47" s="19" t="s">
        <v>82</v>
      </c>
      <c r="E47" s="20" t="s">
        <v>80</v>
      </c>
      <c r="F47" s="17" t="s">
        <v>12</v>
      </c>
      <c r="G47" s="17" t="s">
        <v>11</v>
      </c>
      <c r="H47" s="21">
        <v>68</v>
      </c>
      <c r="I47" s="173">
        <v>0</v>
      </c>
      <c r="J47" s="194">
        <v>0.40972222222222227</v>
      </c>
      <c r="K47" s="44">
        <f t="shared" si="1"/>
        <v>0.375</v>
      </c>
      <c r="L47" s="44">
        <f t="shared" si="0"/>
        <v>0.40625</v>
      </c>
      <c r="M47" s="45">
        <f t="shared" si="2"/>
        <v>68</v>
      </c>
    </row>
    <row r="48" spans="1:13">
      <c r="A48" s="17"/>
      <c r="B48" s="106" t="s">
        <v>11</v>
      </c>
      <c r="C48" s="94">
        <v>21</v>
      </c>
      <c r="D48" s="19" t="s">
        <v>82</v>
      </c>
      <c r="E48" s="20" t="s">
        <v>80</v>
      </c>
      <c r="F48" s="17" t="s">
        <v>10</v>
      </c>
      <c r="G48" s="106" t="s">
        <v>45</v>
      </c>
      <c r="H48" s="21">
        <v>0</v>
      </c>
      <c r="I48" s="173">
        <v>23</v>
      </c>
      <c r="J48" s="194">
        <v>0.44236111111111115</v>
      </c>
      <c r="K48" s="44">
        <f t="shared" si="1"/>
        <v>0.41666666666666663</v>
      </c>
      <c r="L48" s="44">
        <f t="shared" si="0"/>
        <v>0.4375</v>
      </c>
      <c r="M48" s="45">
        <f t="shared" si="2"/>
        <v>23</v>
      </c>
    </row>
    <row r="49" spans="1:13">
      <c r="A49" s="17"/>
      <c r="B49" s="106" t="s">
        <v>11</v>
      </c>
      <c r="C49" s="94">
        <v>21</v>
      </c>
      <c r="D49" s="19" t="s">
        <v>82</v>
      </c>
      <c r="E49" s="20" t="s">
        <v>80</v>
      </c>
      <c r="F49" s="17" t="s">
        <v>12</v>
      </c>
      <c r="G49" s="17" t="s">
        <v>20</v>
      </c>
      <c r="H49" s="21">
        <v>0</v>
      </c>
      <c r="I49" s="173">
        <v>57</v>
      </c>
      <c r="J49" s="194">
        <v>0.4513888888888889</v>
      </c>
      <c r="K49" s="44">
        <f t="shared" si="1"/>
        <v>0.41666666666666663</v>
      </c>
      <c r="L49" s="44">
        <f t="shared" si="0"/>
        <v>0.44791666666666663</v>
      </c>
      <c r="M49" s="45">
        <f t="shared" si="2"/>
        <v>57</v>
      </c>
    </row>
    <row r="50" spans="1:13">
      <c r="A50" s="17"/>
      <c r="B50" s="106" t="s">
        <v>11</v>
      </c>
      <c r="C50" s="94">
        <v>21</v>
      </c>
      <c r="D50" s="19" t="s">
        <v>82</v>
      </c>
      <c r="E50" s="20" t="s">
        <v>80</v>
      </c>
      <c r="F50" s="17" t="s">
        <v>10</v>
      </c>
      <c r="G50" s="17" t="s">
        <v>27</v>
      </c>
      <c r="H50" s="21">
        <v>0</v>
      </c>
      <c r="I50" s="173">
        <v>26</v>
      </c>
      <c r="J50" s="194">
        <v>0.47361111111111115</v>
      </c>
      <c r="K50" s="44">
        <f t="shared" si="1"/>
        <v>0.45833333333333331</v>
      </c>
      <c r="L50" s="44">
        <f t="shared" si="0"/>
        <v>0.46875</v>
      </c>
      <c r="M50" s="45">
        <f t="shared" si="2"/>
        <v>26</v>
      </c>
    </row>
    <row r="51" spans="1:13">
      <c r="A51" s="17"/>
      <c r="B51" s="106" t="s">
        <v>11</v>
      </c>
      <c r="C51" s="94">
        <v>21</v>
      </c>
      <c r="D51" s="19" t="s">
        <v>82</v>
      </c>
      <c r="E51" s="20" t="s">
        <v>80</v>
      </c>
      <c r="F51" s="17" t="s">
        <v>12</v>
      </c>
      <c r="G51" s="17" t="s">
        <v>13</v>
      </c>
      <c r="H51" s="21">
        <v>0</v>
      </c>
      <c r="I51" s="173">
        <v>1</v>
      </c>
      <c r="J51" s="194">
        <v>0.48055555555555557</v>
      </c>
      <c r="K51" s="44">
        <f t="shared" si="1"/>
        <v>0.45833333333333331</v>
      </c>
      <c r="L51" s="44">
        <f t="shared" si="0"/>
        <v>0.47916666666666663</v>
      </c>
      <c r="M51" s="45">
        <f t="shared" si="2"/>
        <v>1</v>
      </c>
    </row>
    <row r="52" spans="1:13">
      <c r="A52" s="17"/>
      <c r="B52" s="106" t="s">
        <v>11</v>
      </c>
      <c r="C52" s="94">
        <v>21</v>
      </c>
      <c r="D52" s="19" t="s">
        <v>82</v>
      </c>
      <c r="E52" s="20" t="s">
        <v>80</v>
      </c>
      <c r="F52" s="17" t="s">
        <v>293</v>
      </c>
      <c r="G52" s="17" t="s">
        <v>83</v>
      </c>
      <c r="H52" s="21">
        <v>73</v>
      </c>
      <c r="I52" s="173">
        <v>87</v>
      </c>
      <c r="J52" s="194">
        <v>0.50347222222222221</v>
      </c>
      <c r="K52" s="44">
        <f t="shared" si="1"/>
        <v>0.5</v>
      </c>
      <c r="L52" s="44">
        <f t="shared" si="0"/>
        <v>0.5</v>
      </c>
      <c r="M52" s="45">
        <f t="shared" si="2"/>
        <v>160</v>
      </c>
    </row>
    <row r="53" spans="1:13">
      <c r="A53" s="17"/>
      <c r="B53" s="106" t="s">
        <v>11</v>
      </c>
      <c r="C53" s="94">
        <v>21</v>
      </c>
      <c r="D53" s="19" t="s">
        <v>82</v>
      </c>
      <c r="E53" s="20" t="s">
        <v>80</v>
      </c>
      <c r="F53" s="17" t="s">
        <v>10</v>
      </c>
      <c r="G53" s="17" t="s">
        <v>23</v>
      </c>
      <c r="H53" s="21">
        <v>0</v>
      </c>
      <c r="I53" s="173">
        <v>23</v>
      </c>
      <c r="J53" s="194">
        <v>0.52430555555555558</v>
      </c>
      <c r="K53" s="44">
        <f t="shared" si="1"/>
        <v>0.5</v>
      </c>
      <c r="L53" s="44">
        <f t="shared" si="0"/>
        <v>0.52083333333333326</v>
      </c>
      <c r="M53" s="45">
        <f t="shared" si="2"/>
        <v>23</v>
      </c>
    </row>
    <row r="54" spans="1:13">
      <c r="A54" s="17"/>
      <c r="B54" s="106" t="s">
        <v>11</v>
      </c>
      <c r="C54" s="94">
        <v>21</v>
      </c>
      <c r="D54" s="19" t="s">
        <v>82</v>
      </c>
      <c r="E54" s="20" t="s">
        <v>80</v>
      </c>
      <c r="F54" s="17" t="s">
        <v>293</v>
      </c>
      <c r="G54" s="17" t="s">
        <v>11</v>
      </c>
      <c r="H54" s="21">
        <v>128</v>
      </c>
      <c r="I54" s="173">
        <v>0</v>
      </c>
      <c r="J54" s="194">
        <v>0.52708333333333335</v>
      </c>
      <c r="K54" s="44">
        <f t="shared" si="1"/>
        <v>0.5</v>
      </c>
      <c r="L54" s="44">
        <f t="shared" si="0"/>
        <v>0.52083333333333326</v>
      </c>
      <c r="M54" s="45">
        <f t="shared" si="2"/>
        <v>128</v>
      </c>
    </row>
    <row r="55" spans="1:13">
      <c r="A55" s="17"/>
      <c r="B55" s="106" t="s">
        <v>11</v>
      </c>
      <c r="C55" s="94">
        <v>21</v>
      </c>
      <c r="D55" s="19" t="s">
        <v>82</v>
      </c>
      <c r="E55" s="20" t="s">
        <v>80</v>
      </c>
      <c r="F55" s="17" t="s">
        <v>10</v>
      </c>
      <c r="G55" s="17" t="s">
        <v>17</v>
      </c>
      <c r="H55" s="21">
        <v>32</v>
      </c>
      <c r="I55" s="173">
        <v>96</v>
      </c>
      <c r="J55" s="194">
        <v>0.54583333333333328</v>
      </c>
      <c r="K55" s="44">
        <f t="shared" si="1"/>
        <v>0.54166666666666663</v>
      </c>
      <c r="L55" s="44">
        <f t="shared" si="0"/>
        <v>0.54166666666666663</v>
      </c>
      <c r="M55" s="45">
        <f t="shared" si="2"/>
        <v>128</v>
      </c>
    </row>
    <row r="56" spans="1:13">
      <c r="A56" s="17"/>
      <c r="B56" s="106" t="s">
        <v>11</v>
      </c>
      <c r="C56" s="94">
        <v>21</v>
      </c>
      <c r="D56" s="19" t="s">
        <v>82</v>
      </c>
      <c r="E56" s="20" t="s">
        <v>80</v>
      </c>
      <c r="F56" s="17" t="s">
        <v>293</v>
      </c>
      <c r="G56" s="17" t="s">
        <v>32</v>
      </c>
      <c r="H56" s="21">
        <v>75</v>
      </c>
      <c r="I56" s="173">
        <v>68</v>
      </c>
      <c r="J56" s="194">
        <v>0.57291666666666663</v>
      </c>
      <c r="K56" s="44">
        <f t="shared" si="1"/>
        <v>0.54166666666666663</v>
      </c>
      <c r="L56" s="44">
        <f t="shared" si="0"/>
        <v>0.57291666666666663</v>
      </c>
      <c r="M56" s="45">
        <f t="shared" si="2"/>
        <v>143</v>
      </c>
    </row>
    <row r="57" spans="1:13">
      <c r="A57" s="17"/>
      <c r="B57" s="106" t="s">
        <v>11</v>
      </c>
      <c r="C57" s="94">
        <v>21</v>
      </c>
      <c r="D57" s="19" t="s">
        <v>82</v>
      </c>
      <c r="E57" s="20" t="s">
        <v>80</v>
      </c>
      <c r="F57" s="17" t="s">
        <v>10</v>
      </c>
      <c r="G57" s="17" t="s">
        <v>17</v>
      </c>
      <c r="H57" s="21">
        <v>98</v>
      </c>
      <c r="I57" s="173">
        <v>84</v>
      </c>
      <c r="J57" s="194">
        <v>0.60138888888888886</v>
      </c>
      <c r="K57" s="44">
        <f t="shared" si="1"/>
        <v>0.58333333333333326</v>
      </c>
      <c r="L57" s="44">
        <f t="shared" si="0"/>
        <v>0.59375</v>
      </c>
      <c r="M57" s="45">
        <f t="shared" si="2"/>
        <v>182</v>
      </c>
    </row>
    <row r="58" spans="1:13">
      <c r="A58" s="17"/>
      <c r="B58" s="106" t="s">
        <v>11</v>
      </c>
      <c r="C58" s="94">
        <v>21</v>
      </c>
      <c r="D58" s="19" t="s">
        <v>82</v>
      </c>
      <c r="E58" s="20" t="s">
        <v>80</v>
      </c>
      <c r="F58" s="17" t="s">
        <v>293</v>
      </c>
      <c r="G58" s="17" t="s">
        <v>14</v>
      </c>
      <c r="H58" s="21">
        <v>0</v>
      </c>
      <c r="I58" s="173">
        <v>74</v>
      </c>
      <c r="J58" s="194">
        <v>0.61041666666666672</v>
      </c>
      <c r="K58" s="44">
        <f t="shared" si="1"/>
        <v>0.58333333333333326</v>
      </c>
      <c r="L58" s="44">
        <f t="shared" si="0"/>
        <v>0.60416666666666663</v>
      </c>
      <c r="M58" s="45">
        <f t="shared" si="2"/>
        <v>74</v>
      </c>
    </row>
    <row r="59" spans="1:13">
      <c r="A59" s="17"/>
      <c r="B59" s="106" t="s">
        <v>11</v>
      </c>
      <c r="C59" s="94">
        <v>21</v>
      </c>
      <c r="D59" s="19" t="s">
        <v>82</v>
      </c>
      <c r="E59" s="20" t="s">
        <v>80</v>
      </c>
      <c r="F59" s="17" t="s">
        <v>12</v>
      </c>
      <c r="G59" s="17" t="s">
        <v>13</v>
      </c>
      <c r="H59" s="21">
        <v>36</v>
      </c>
      <c r="I59" s="173">
        <v>24</v>
      </c>
      <c r="J59" s="194">
        <v>0.64444444444444449</v>
      </c>
      <c r="K59" s="44">
        <f t="shared" si="1"/>
        <v>0.625</v>
      </c>
      <c r="L59" s="44">
        <f t="shared" si="0"/>
        <v>0.63541666666666663</v>
      </c>
      <c r="M59" s="45">
        <f t="shared" si="2"/>
        <v>60</v>
      </c>
    </row>
    <row r="60" spans="1:13">
      <c r="A60" s="17"/>
      <c r="B60" s="106" t="s">
        <v>11</v>
      </c>
      <c r="C60" s="94">
        <v>21</v>
      </c>
      <c r="D60" s="19" t="s">
        <v>82</v>
      </c>
      <c r="E60" s="20" t="s">
        <v>80</v>
      </c>
      <c r="F60" s="17" t="s">
        <v>12</v>
      </c>
      <c r="G60" s="17" t="s">
        <v>11</v>
      </c>
      <c r="H60" s="21">
        <v>58</v>
      </c>
      <c r="I60" s="173">
        <v>0</v>
      </c>
      <c r="J60" s="194">
        <v>0.65277777777777779</v>
      </c>
      <c r="K60" s="44">
        <f t="shared" si="1"/>
        <v>0.625</v>
      </c>
      <c r="L60" s="44">
        <f t="shared" si="0"/>
        <v>0.64583333333333326</v>
      </c>
      <c r="M60" s="45">
        <f t="shared" si="2"/>
        <v>58</v>
      </c>
    </row>
    <row r="61" spans="1:13">
      <c r="A61" s="8"/>
      <c r="B61" s="106" t="s">
        <v>11</v>
      </c>
      <c r="C61" s="94">
        <v>21</v>
      </c>
      <c r="D61" s="19" t="s">
        <v>82</v>
      </c>
      <c r="E61" s="20" t="s">
        <v>80</v>
      </c>
      <c r="F61" s="8" t="s">
        <v>12</v>
      </c>
      <c r="G61" s="106" t="s">
        <v>11</v>
      </c>
      <c r="H61" s="8">
        <v>78</v>
      </c>
      <c r="I61" s="172">
        <v>0</v>
      </c>
      <c r="J61" s="193">
        <v>0.6694444444444444</v>
      </c>
      <c r="K61" s="44">
        <f t="shared" si="1"/>
        <v>0.66666666666666663</v>
      </c>
      <c r="L61" s="44">
        <f t="shared" si="0"/>
        <v>0.66666666666666663</v>
      </c>
      <c r="M61" s="45">
        <f t="shared" si="2"/>
        <v>78</v>
      </c>
    </row>
    <row r="62" spans="1:13">
      <c r="A62" s="8"/>
      <c r="B62" s="106" t="s">
        <v>11</v>
      </c>
      <c r="C62" s="94">
        <v>21</v>
      </c>
      <c r="D62" s="19" t="s">
        <v>82</v>
      </c>
      <c r="E62" s="20" t="s">
        <v>80</v>
      </c>
      <c r="F62" s="8" t="s">
        <v>12</v>
      </c>
      <c r="G62" s="8" t="s">
        <v>20</v>
      </c>
      <c r="H62" s="8">
        <v>0</v>
      </c>
      <c r="I62" s="172">
        <v>53</v>
      </c>
      <c r="J62" s="193">
        <v>0.67361111111111116</v>
      </c>
      <c r="K62" s="44">
        <f t="shared" si="1"/>
        <v>0.66666666666666663</v>
      </c>
      <c r="L62" s="44">
        <f t="shared" si="0"/>
        <v>0.66666666666666663</v>
      </c>
      <c r="M62" s="45">
        <f t="shared" si="2"/>
        <v>53</v>
      </c>
    </row>
    <row r="63" spans="1:13">
      <c r="A63" s="8"/>
      <c r="B63" s="106" t="s">
        <v>11</v>
      </c>
      <c r="C63" s="94">
        <v>21</v>
      </c>
      <c r="D63" s="19" t="s">
        <v>82</v>
      </c>
      <c r="E63" s="20" t="s">
        <v>80</v>
      </c>
      <c r="F63" s="8" t="s">
        <v>10</v>
      </c>
      <c r="G63" s="8" t="s">
        <v>23</v>
      </c>
      <c r="H63" s="8">
        <v>0</v>
      </c>
      <c r="I63" s="172">
        <v>52</v>
      </c>
      <c r="J63" s="193">
        <v>0.69444444444444453</v>
      </c>
      <c r="K63" s="44">
        <f t="shared" si="1"/>
        <v>0.66666666666666663</v>
      </c>
      <c r="L63" s="44">
        <f t="shared" si="0"/>
        <v>0.6875</v>
      </c>
      <c r="M63" s="45">
        <f t="shared" si="2"/>
        <v>52</v>
      </c>
    </row>
    <row r="64" spans="1:13">
      <c r="A64" s="8"/>
      <c r="B64" s="106" t="s">
        <v>11</v>
      </c>
      <c r="C64" s="94">
        <v>21</v>
      </c>
      <c r="D64" s="19" t="s">
        <v>82</v>
      </c>
      <c r="E64" s="20" t="s">
        <v>80</v>
      </c>
      <c r="F64" s="8" t="s">
        <v>10</v>
      </c>
      <c r="G64" s="8" t="s">
        <v>62</v>
      </c>
      <c r="H64" s="8">
        <v>0</v>
      </c>
      <c r="I64" s="172">
        <v>96</v>
      </c>
      <c r="J64" s="193">
        <v>0.70416666666666661</v>
      </c>
      <c r="K64" s="44">
        <f t="shared" si="1"/>
        <v>0.66666666666666663</v>
      </c>
      <c r="L64" s="44">
        <f t="shared" si="0"/>
        <v>0.69791666666666663</v>
      </c>
      <c r="M64" s="45">
        <f t="shared" si="2"/>
        <v>96</v>
      </c>
    </row>
    <row r="65" spans="1:13">
      <c r="A65" s="8"/>
      <c r="B65" s="106" t="s">
        <v>11</v>
      </c>
      <c r="C65" s="94">
        <v>21</v>
      </c>
      <c r="D65" s="19" t="s">
        <v>82</v>
      </c>
      <c r="E65" s="20" t="s">
        <v>80</v>
      </c>
      <c r="F65" s="8" t="s">
        <v>10</v>
      </c>
      <c r="G65" s="106" t="s">
        <v>11</v>
      </c>
      <c r="H65" s="8">
        <v>48</v>
      </c>
      <c r="I65" s="172">
        <v>0</v>
      </c>
      <c r="J65" s="193">
        <v>0.70694444444444438</v>
      </c>
      <c r="K65" s="44">
        <f t="shared" si="1"/>
        <v>0.66666666666666663</v>
      </c>
      <c r="L65" s="44">
        <f t="shared" si="0"/>
        <v>0.69791666666666663</v>
      </c>
      <c r="M65" s="45">
        <f t="shared" si="2"/>
        <v>48</v>
      </c>
    </row>
    <row r="66" spans="1:13">
      <c r="A66" s="8"/>
      <c r="B66" s="106" t="s">
        <v>11</v>
      </c>
      <c r="C66" s="94">
        <v>21</v>
      </c>
      <c r="D66" s="19" t="s">
        <v>82</v>
      </c>
      <c r="E66" s="20" t="s">
        <v>80</v>
      </c>
      <c r="F66" s="8" t="s">
        <v>12</v>
      </c>
      <c r="G66" s="106" t="s">
        <v>11</v>
      </c>
      <c r="H66" s="8">
        <v>27</v>
      </c>
      <c r="I66" s="172">
        <v>0</v>
      </c>
      <c r="J66" s="193">
        <v>0.72361111111111109</v>
      </c>
      <c r="K66" s="44">
        <f t="shared" si="1"/>
        <v>0.70833333333333326</v>
      </c>
      <c r="L66" s="44">
        <f t="shared" ref="L66:L129" si="3">FLOOR(J66,TIME(0,15,0))</f>
        <v>0.71875</v>
      </c>
      <c r="M66" s="45">
        <f t="shared" si="2"/>
        <v>27</v>
      </c>
    </row>
    <row r="67" spans="1:13">
      <c r="A67" s="8"/>
      <c r="B67" s="106" t="s">
        <v>11</v>
      </c>
      <c r="C67" s="94">
        <v>21</v>
      </c>
      <c r="D67" s="19" t="s">
        <v>82</v>
      </c>
      <c r="E67" s="20" t="s">
        <v>80</v>
      </c>
      <c r="F67" s="8" t="s">
        <v>12</v>
      </c>
      <c r="G67" s="8" t="s">
        <v>20</v>
      </c>
      <c r="H67" s="8">
        <v>0</v>
      </c>
      <c r="I67" s="172">
        <v>43</v>
      </c>
      <c r="J67" s="193">
        <v>0.74305555555555547</v>
      </c>
      <c r="K67" s="44">
        <f t="shared" ref="K67:K130" si="4">FLOOR(J67,TIME(1,0,0))</f>
        <v>0.70833333333333326</v>
      </c>
      <c r="L67" s="44">
        <f t="shared" si="3"/>
        <v>0.73958333333333326</v>
      </c>
      <c r="M67" s="45">
        <f t="shared" ref="M67:M130" si="5">H67+I67</f>
        <v>43</v>
      </c>
    </row>
    <row r="68" spans="1:13">
      <c r="A68" s="8"/>
      <c r="B68" s="106" t="s">
        <v>11</v>
      </c>
      <c r="C68" s="94">
        <v>21</v>
      </c>
      <c r="D68" s="19" t="s">
        <v>82</v>
      </c>
      <c r="E68" s="20" t="s">
        <v>80</v>
      </c>
      <c r="F68" s="8" t="s">
        <v>293</v>
      </c>
      <c r="G68" s="106" t="s">
        <v>11</v>
      </c>
      <c r="H68" s="8">
        <v>85</v>
      </c>
      <c r="I68" s="172">
        <v>0</v>
      </c>
      <c r="J68" s="193">
        <v>0.75347222222222221</v>
      </c>
      <c r="K68" s="44">
        <f t="shared" si="4"/>
        <v>0.75</v>
      </c>
      <c r="L68" s="44">
        <f t="shared" si="3"/>
        <v>0.75</v>
      </c>
      <c r="M68" s="45">
        <f t="shared" si="5"/>
        <v>85</v>
      </c>
    </row>
    <row r="69" spans="1:13">
      <c r="A69" s="8"/>
      <c r="B69" s="106" t="s">
        <v>11</v>
      </c>
      <c r="C69" s="94">
        <v>21</v>
      </c>
      <c r="D69" s="19" t="s">
        <v>82</v>
      </c>
      <c r="E69" s="20" t="s">
        <v>80</v>
      </c>
      <c r="F69" s="8" t="s">
        <v>12</v>
      </c>
      <c r="G69" s="106" t="s">
        <v>11</v>
      </c>
      <c r="H69" s="8">
        <v>38</v>
      </c>
      <c r="I69" s="172">
        <v>0</v>
      </c>
      <c r="J69" s="193">
        <v>0.77500000000000002</v>
      </c>
      <c r="K69" s="44">
        <f t="shared" si="4"/>
        <v>0.75</v>
      </c>
      <c r="L69" s="44">
        <f t="shared" si="3"/>
        <v>0.77083333333333326</v>
      </c>
      <c r="M69" s="45">
        <f t="shared" si="5"/>
        <v>38</v>
      </c>
    </row>
    <row r="70" spans="1:13">
      <c r="A70" s="8"/>
      <c r="B70" s="106" t="s">
        <v>11</v>
      </c>
      <c r="C70" s="94">
        <v>21</v>
      </c>
      <c r="D70" s="19" t="s">
        <v>82</v>
      </c>
      <c r="E70" s="20" t="s">
        <v>80</v>
      </c>
      <c r="F70" s="8" t="s">
        <v>12</v>
      </c>
      <c r="G70" s="106" t="s">
        <v>11</v>
      </c>
      <c r="H70" s="8">
        <v>87</v>
      </c>
      <c r="I70" s="172">
        <v>0</v>
      </c>
      <c r="J70" s="193">
        <v>0.77916666666666667</v>
      </c>
      <c r="K70" s="44">
        <f t="shared" si="4"/>
        <v>0.75</v>
      </c>
      <c r="L70" s="44">
        <f t="shared" si="3"/>
        <v>0.77083333333333326</v>
      </c>
      <c r="M70" s="45">
        <f t="shared" si="5"/>
        <v>87</v>
      </c>
    </row>
    <row r="71" spans="1:13">
      <c r="A71" s="8"/>
      <c r="B71" s="106" t="s">
        <v>11</v>
      </c>
      <c r="C71" s="94">
        <v>21</v>
      </c>
      <c r="D71" s="19" t="s">
        <v>82</v>
      </c>
      <c r="E71" s="20" t="s">
        <v>80</v>
      </c>
      <c r="F71" s="8" t="s">
        <v>293</v>
      </c>
      <c r="G71" s="8" t="s">
        <v>38</v>
      </c>
      <c r="H71" s="8">
        <v>27</v>
      </c>
      <c r="I71" s="172">
        <v>0</v>
      </c>
      <c r="J71" s="193">
        <v>0.81805555555555554</v>
      </c>
      <c r="K71" s="44">
        <f t="shared" si="4"/>
        <v>0.79166666666666663</v>
      </c>
      <c r="L71" s="44">
        <f t="shared" si="3"/>
        <v>0.8125</v>
      </c>
      <c r="M71" s="45">
        <f t="shared" si="5"/>
        <v>27</v>
      </c>
    </row>
    <row r="72" spans="1:13">
      <c r="A72" s="8"/>
      <c r="B72" s="106" t="s">
        <v>11</v>
      </c>
      <c r="C72" s="94">
        <v>21</v>
      </c>
      <c r="D72" s="19" t="s">
        <v>82</v>
      </c>
      <c r="E72" s="20" t="s">
        <v>80</v>
      </c>
      <c r="F72" s="8" t="s">
        <v>12</v>
      </c>
      <c r="G72" s="106" t="s">
        <v>11</v>
      </c>
      <c r="H72" s="8">
        <v>8</v>
      </c>
      <c r="I72" s="172">
        <v>0</v>
      </c>
      <c r="J72" s="193">
        <v>0.82152777777777775</v>
      </c>
      <c r="K72" s="44">
        <f t="shared" si="4"/>
        <v>0.79166666666666663</v>
      </c>
      <c r="L72" s="44">
        <f t="shared" si="3"/>
        <v>0.8125</v>
      </c>
      <c r="M72" s="45">
        <f t="shared" si="5"/>
        <v>8</v>
      </c>
    </row>
    <row r="73" spans="1:13">
      <c r="A73" s="8"/>
      <c r="B73" s="106" t="s">
        <v>11</v>
      </c>
      <c r="C73" s="94">
        <v>21</v>
      </c>
      <c r="D73" s="19" t="s">
        <v>82</v>
      </c>
      <c r="E73" s="20" t="s">
        <v>80</v>
      </c>
      <c r="F73" s="8" t="s">
        <v>293</v>
      </c>
      <c r="G73" s="8" t="s">
        <v>17</v>
      </c>
      <c r="H73" s="8">
        <v>91</v>
      </c>
      <c r="I73" s="172">
        <v>57</v>
      </c>
      <c r="J73" s="193">
        <v>0.84166666666666667</v>
      </c>
      <c r="K73" s="44">
        <f t="shared" si="4"/>
        <v>0.83333333333333326</v>
      </c>
      <c r="L73" s="44">
        <f t="shared" si="3"/>
        <v>0.83333333333333326</v>
      </c>
      <c r="M73" s="45">
        <f t="shared" si="5"/>
        <v>148</v>
      </c>
    </row>
    <row r="74" spans="1:13">
      <c r="A74" s="8"/>
      <c r="B74" s="106" t="s">
        <v>11</v>
      </c>
      <c r="C74" s="94">
        <v>21</v>
      </c>
      <c r="D74" s="19" t="s">
        <v>82</v>
      </c>
      <c r="E74" s="20" t="s">
        <v>80</v>
      </c>
      <c r="F74" s="8" t="s">
        <v>12</v>
      </c>
      <c r="G74" s="106" t="s">
        <v>11</v>
      </c>
      <c r="H74" s="8">
        <v>16</v>
      </c>
      <c r="I74" s="172">
        <v>0</v>
      </c>
      <c r="J74" s="193">
        <v>0.84791666666666676</v>
      </c>
      <c r="K74" s="44">
        <f t="shared" si="4"/>
        <v>0.83333333333333326</v>
      </c>
      <c r="L74" s="44">
        <f t="shared" si="3"/>
        <v>0.84375</v>
      </c>
      <c r="M74" s="45">
        <f t="shared" si="5"/>
        <v>16</v>
      </c>
    </row>
    <row r="75" spans="1:13">
      <c r="A75" s="8"/>
      <c r="B75" s="106" t="s">
        <v>11</v>
      </c>
      <c r="C75" s="94">
        <v>21</v>
      </c>
      <c r="D75" s="19" t="s">
        <v>82</v>
      </c>
      <c r="E75" s="20" t="s">
        <v>80</v>
      </c>
      <c r="F75" s="8" t="s">
        <v>10</v>
      </c>
      <c r="G75" s="106" t="s">
        <v>11</v>
      </c>
      <c r="H75" s="8">
        <v>9</v>
      </c>
      <c r="I75" s="172">
        <v>0</v>
      </c>
      <c r="J75" s="193">
        <v>0.8534722222222223</v>
      </c>
      <c r="K75" s="44">
        <f t="shared" si="4"/>
        <v>0.83333333333333326</v>
      </c>
      <c r="L75" s="44">
        <f t="shared" si="3"/>
        <v>0.84375</v>
      </c>
      <c r="M75" s="45">
        <f t="shared" si="5"/>
        <v>9</v>
      </c>
    </row>
    <row r="76" spans="1:13">
      <c r="A76" s="8"/>
      <c r="B76" s="106" t="s">
        <v>11</v>
      </c>
      <c r="C76" s="94">
        <v>21</v>
      </c>
      <c r="D76" s="19" t="s">
        <v>82</v>
      </c>
      <c r="E76" s="20" t="s">
        <v>80</v>
      </c>
      <c r="F76" s="8" t="s">
        <v>12</v>
      </c>
      <c r="G76" s="106" t="s">
        <v>11</v>
      </c>
      <c r="H76" s="8">
        <v>8</v>
      </c>
      <c r="I76" s="172">
        <v>0</v>
      </c>
      <c r="J76" s="193">
        <v>0.89027777777777783</v>
      </c>
      <c r="K76" s="44">
        <f t="shared" si="4"/>
        <v>0.875</v>
      </c>
      <c r="L76" s="44">
        <f t="shared" si="3"/>
        <v>0.88541666666666663</v>
      </c>
      <c r="M76" s="45">
        <f t="shared" si="5"/>
        <v>8</v>
      </c>
    </row>
    <row r="77" spans="1:13">
      <c r="A77" s="8"/>
      <c r="B77" s="106" t="s">
        <v>11</v>
      </c>
      <c r="C77" s="94">
        <v>21</v>
      </c>
      <c r="D77" s="19" t="s">
        <v>82</v>
      </c>
      <c r="E77" s="20" t="s">
        <v>80</v>
      </c>
      <c r="F77" s="8" t="s">
        <v>293</v>
      </c>
      <c r="G77" s="106" t="s">
        <v>11</v>
      </c>
      <c r="H77" s="8">
        <v>84</v>
      </c>
      <c r="I77" s="172">
        <v>0</v>
      </c>
      <c r="J77" s="193">
        <v>0.89930555555555547</v>
      </c>
      <c r="K77" s="44">
        <f t="shared" si="4"/>
        <v>0.875</v>
      </c>
      <c r="L77" s="44">
        <f t="shared" si="3"/>
        <v>0.89583333333333326</v>
      </c>
      <c r="M77" s="45">
        <f t="shared" si="5"/>
        <v>84</v>
      </c>
    </row>
    <row r="78" spans="1:13">
      <c r="A78" s="8"/>
      <c r="B78" s="106" t="s">
        <v>11</v>
      </c>
      <c r="C78" s="94">
        <v>21</v>
      </c>
      <c r="D78" s="8" t="s">
        <v>84</v>
      </c>
      <c r="E78" s="20" t="s">
        <v>80</v>
      </c>
      <c r="F78" s="8" t="s">
        <v>12</v>
      </c>
      <c r="G78" s="8" t="s">
        <v>85</v>
      </c>
      <c r="H78" s="8">
        <v>10</v>
      </c>
      <c r="I78" s="172">
        <v>8</v>
      </c>
      <c r="J78" s="193">
        <v>0.26111111111111113</v>
      </c>
      <c r="K78" s="44">
        <f t="shared" si="4"/>
        <v>0.25</v>
      </c>
      <c r="L78" s="44">
        <f t="shared" si="3"/>
        <v>0.26041666666666663</v>
      </c>
      <c r="M78" s="45">
        <f t="shared" si="5"/>
        <v>18</v>
      </c>
    </row>
    <row r="79" spans="1:13">
      <c r="A79" s="8"/>
      <c r="B79" s="106" t="s">
        <v>11</v>
      </c>
      <c r="C79" s="94">
        <v>21</v>
      </c>
      <c r="D79" s="8" t="s">
        <v>84</v>
      </c>
      <c r="E79" s="20" t="s">
        <v>80</v>
      </c>
      <c r="F79" s="8" t="s">
        <v>12</v>
      </c>
      <c r="G79" s="8" t="s">
        <v>13</v>
      </c>
      <c r="H79" s="8">
        <v>30</v>
      </c>
      <c r="I79" s="172">
        <v>26</v>
      </c>
      <c r="J79" s="193">
        <v>0.2638888888888889</v>
      </c>
      <c r="K79" s="44">
        <f t="shared" si="4"/>
        <v>0.25</v>
      </c>
      <c r="L79" s="44">
        <f t="shared" si="3"/>
        <v>0.26041666666666663</v>
      </c>
      <c r="M79" s="45">
        <f t="shared" si="5"/>
        <v>56</v>
      </c>
    </row>
    <row r="80" spans="1:13">
      <c r="A80" s="8"/>
      <c r="B80" s="106" t="s">
        <v>11</v>
      </c>
      <c r="C80" s="94">
        <v>21</v>
      </c>
      <c r="D80" s="8" t="s">
        <v>84</v>
      </c>
      <c r="E80" s="20" t="s">
        <v>80</v>
      </c>
      <c r="F80" s="8" t="s">
        <v>293</v>
      </c>
      <c r="G80" s="8" t="s">
        <v>14</v>
      </c>
      <c r="H80" s="8">
        <v>7</v>
      </c>
      <c r="I80" s="172">
        <v>30</v>
      </c>
      <c r="J80" s="193">
        <v>0.27777777777777779</v>
      </c>
      <c r="K80" s="44">
        <f t="shared" si="4"/>
        <v>0.25</v>
      </c>
      <c r="L80" s="44">
        <f t="shared" si="3"/>
        <v>0.27083333333333331</v>
      </c>
      <c r="M80" s="45">
        <f t="shared" si="5"/>
        <v>37</v>
      </c>
    </row>
    <row r="81" spans="1:13">
      <c r="A81" s="8"/>
      <c r="B81" s="106" t="s">
        <v>11</v>
      </c>
      <c r="C81" s="94">
        <v>21</v>
      </c>
      <c r="D81" s="8" t="s">
        <v>84</v>
      </c>
      <c r="E81" s="20" t="s">
        <v>80</v>
      </c>
      <c r="F81" s="8" t="s">
        <v>12</v>
      </c>
      <c r="G81" s="8" t="s">
        <v>20</v>
      </c>
      <c r="H81" s="8">
        <v>6</v>
      </c>
      <c r="I81" s="172">
        <v>9</v>
      </c>
      <c r="J81" s="193">
        <v>0.28194444444444444</v>
      </c>
      <c r="K81" s="44">
        <f t="shared" si="4"/>
        <v>0.25</v>
      </c>
      <c r="L81" s="44">
        <f t="shared" si="3"/>
        <v>0.28125</v>
      </c>
      <c r="M81" s="45">
        <f t="shared" si="5"/>
        <v>15</v>
      </c>
    </row>
    <row r="82" spans="1:13">
      <c r="A82" s="8"/>
      <c r="B82" s="106" t="s">
        <v>11</v>
      </c>
      <c r="C82" s="94">
        <v>21</v>
      </c>
      <c r="D82" s="8" t="s">
        <v>84</v>
      </c>
      <c r="E82" s="20" t="s">
        <v>80</v>
      </c>
      <c r="F82" s="8" t="s">
        <v>293</v>
      </c>
      <c r="G82" s="8" t="s">
        <v>40</v>
      </c>
      <c r="H82" s="8">
        <v>8</v>
      </c>
      <c r="I82" s="172">
        <v>5</v>
      </c>
      <c r="J82" s="193">
        <v>0.29444444444444445</v>
      </c>
      <c r="K82" s="44">
        <f t="shared" si="4"/>
        <v>0.29166666666666663</v>
      </c>
      <c r="L82" s="44">
        <f t="shared" si="3"/>
        <v>0.29166666666666663</v>
      </c>
      <c r="M82" s="45">
        <f t="shared" si="5"/>
        <v>13</v>
      </c>
    </row>
    <row r="83" spans="1:13">
      <c r="A83" s="8"/>
      <c r="B83" s="106" t="s">
        <v>11</v>
      </c>
      <c r="C83" s="94">
        <v>21</v>
      </c>
      <c r="D83" s="8" t="s">
        <v>84</v>
      </c>
      <c r="E83" s="20" t="s">
        <v>80</v>
      </c>
      <c r="F83" s="8" t="s">
        <v>293</v>
      </c>
      <c r="G83" s="8" t="s">
        <v>19</v>
      </c>
      <c r="H83" s="8">
        <v>40</v>
      </c>
      <c r="I83" s="172">
        <v>98</v>
      </c>
      <c r="J83" s="193">
        <v>0.31736111111111115</v>
      </c>
      <c r="K83" s="44">
        <f t="shared" si="4"/>
        <v>0.29166666666666663</v>
      </c>
      <c r="L83" s="44">
        <f t="shared" si="3"/>
        <v>0.3125</v>
      </c>
      <c r="M83" s="45">
        <f t="shared" si="5"/>
        <v>138</v>
      </c>
    </row>
    <row r="84" spans="1:13">
      <c r="A84" s="8"/>
      <c r="B84" s="106" t="s">
        <v>11</v>
      </c>
      <c r="C84" s="94">
        <v>21</v>
      </c>
      <c r="D84" s="8" t="s">
        <v>84</v>
      </c>
      <c r="E84" s="20" t="s">
        <v>80</v>
      </c>
      <c r="F84" s="8" t="s">
        <v>10</v>
      </c>
      <c r="G84" s="8" t="s">
        <v>34</v>
      </c>
      <c r="H84" s="8">
        <v>2</v>
      </c>
      <c r="I84" s="172">
        <v>43</v>
      </c>
      <c r="J84" s="193">
        <v>0.33333333333333331</v>
      </c>
      <c r="K84" s="44">
        <f t="shared" si="4"/>
        <v>0.33333333333333331</v>
      </c>
      <c r="L84" s="44">
        <f t="shared" si="3"/>
        <v>0.33333333333333331</v>
      </c>
      <c r="M84" s="45">
        <f t="shared" si="5"/>
        <v>45</v>
      </c>
    </row>
    <row r="85" spans="1:13">
      <c r="A85" s="8"/>
      <c r="B85" s="106" t="s">
        <v>11</v>
      </c>
      <c r="C85" s="94">
        <v>21</v>
      </c>
      <c r="D85" s="8" t="s">
        <v>84</v>
      </c>
      <c r="E85" s="20" t="s">
        <v>80</v>
      </c>
      <c r="F85" s="8" t="s">
        <v>293</v>
      </c>
      <c r="G85" s="8" t="s">
        <v>31</v>
      </c>
      <c r="H85" s="8">
        <v>15</v>
      </c>
      <c r="I85" s="172">
        <v>40</v>
      </c>
      <c r="J85" s="193">
        <v>0.3666666666666667</v>
      </c>
      <c r="K85" s="44">
        <f t="shared" si="4"/>
        <v>0.33333333333333331</v>
      </c>
      <c r="L85" s="44">
        <f t="shared" si="3"/>
        <v>0.36458333333333331</v>
      </c>
      <c r="M85" s="45">
        <f t="shared" si="5"/>
        <v>55</v>
      </c>
    </row>
    <row r="86" spans="1:13">
      <c r="A86" s="8"/>
      <c r="B86" s="106" t="s">
        <v>11</v>
      </c>
      <c r="C86" s="94">
        <v>21</v>
      </c>
      <c r="D86" s="8" t="s">
        <v>84</v>
      </c>
      <c r="E86" s="20" t="s">
        <v>80</v>
      </c>
      <c r="F86" s="8" t="s">
        <v>10</v>
      </c>
      <c r="G86" s="106" t="s">
        <v>45</v>
      </c>
      <c r="H86" s="8">
        <v>2</v>
      </c>
      <c r="I86" s="172">
        <v>26</v>
      </c>
      <c r="J86" s="193">
        <v>0.37986111111111115</v>
      </c>
      <c r="K86" s="44">
        <f t="shared" si="4"/>
        <v>0.375</v>
      </c>
      <c r="L86" s="44">
        <f t="shared" si="3"/>
        <v>0.375</v>
      </c>
      <c r="M86" s="45">
        <f t="shared" si="5"/>
        <v>28</v>
      </c>
    </row>
    <row r="87" spans="1:13">
      <c r="A87" s="8"/>
      <c r="B87" s="106" t="s">
        <v>11</v>
      </c>
      <c r="C87" s="94">
        <v>21</v>
      </c>
      <c r="D87" s="8" t="s">
        <v>84</v>
      </c>
      <c r="E87" s="20" t="s">
        <v>80</v>
      </c>
      <c r="F87" s="8" t="s">
        <v>12</v>
      </c>
      <c r="G87" s="8" t="s">
        <v>15</v>
      </c>
      <c r="H87" s="8">
        <v>4</v>
      </c>
      <c r="I87" s="172">
        <v>9</v>
      </c>
      <c r="J87" s="193">
        <v>0.39305555555555555</v>
      </c>
      <c r="K87" s="44">
        <f t="shared" si="4"/>
        <v>0.375</v>
      </c>
      <c r="L87" s="44">
        <f t="shared" si="3"/>
        <v>0.38541666666666663</v>
      </c>
      <c r="M87" s="45">
        <f t="shared" si="5"/>
        <v>13</v>
      </c>
    </row>
    <row r="88" spans="1:13">
      <c r="A88" s="8"/>
      <c r="B88" s="106" t="s">
        <v>11</v>
      </c>
      <c r="C88" s="94">
        <v>21</v>
      </c>
      <c r="D88" s="8" t="s">
        <v>84</v>
      </c>
      <c r="E88" s="20" t="s">
        <v>80</v>
      </c>
      <c r="F88" s="8" t="s">
        <v>12</v>
      </c>
      <c r="G88" s="8" t="s">
        <v>13</v>
      </c>
      <c r="H88" s="8">
        <v>11</v>
      </c>
      <c r="I88" s="172">
        <v>4</v>
      </c>
      <c r="J88" s="193">
        <v>0.3979166666666667</v>
      </c>
      <c r="K88" s="44">
        <f t="shared" si="4"/>
        <v>0.375</v>
      </c>
      <c r="L88" s="44">
        <f t="shared" si="3"/>
        <v>0.39583333333333331</v>
      </c>
      <c r="M88" s="45">
        <f t="shared" si="5"/>
        <v>15</v>
      </c>
    </row>
    <row r="89" spans="1:13">
      <c r="A89" s="8"/>
      <c r="B89" s="106" t="s">
        <v>11</v>
      </c>
      <c r="C89" s="94">
        <v>21</v>
      </c>
      <c r="D89" s="8" t="s">
        <v>84</v>
      </c>
      <c r="E89" s="20" t="s">
        <v>80</v>
      </c>
      <c r="F89" s="8" t="s">
        <v>293</v>
      </c>
      <c r="G89" s="8" t="s">
        <v>37</v>
      </c>
      <c r="H89" s="8">
        <v>0</v>
      </c>
      <c r="I89" s="172">
        <v>156</v>
      </c>
      <c r="J89" s="193">
        <v>0.40972222222222227</v>
      </c>
      <c r="K89" s="44">
        <f t="shared" si="4"/>
        <v>0.375</v>
      </c>
      <c r="L89" s="44">
        <f t="shared" si="3"/>
        <v>0.40625</v>
      </c>
      <c r="M89" s="45">
        <f t="shared" si="5"/>
        <v>156</v>
      </c>
    </row>
    <row r="90" spans="1:13">
      <c r="A90" s="8"/>
      <c r="B90" s="106" t="s">
        <v>11</v>
      </c>
      <c r="C90" s="94">
        <v>21</v>
      </c>
      <c r="D90" s="8" t="s">
        <v>84</v>
      </c>
      <c r="E90" s="20" t="s">
        <v>80</v>
      </c>
      <c r="F90" s="8" t="s">
        <v>293</v>
      </c>
      <c r="G90" s="8" t="s">
        <v>25</v>
      </c>
      <c r="H90" s="8">
        <v>10</v>
      </c>
      <c r="I90" s="172">
        <v>32</v>
      </c>
      <c r="J90" s="193">
        <v>0.43194444444444446</v>
      </c>
      <c r="K90" s="44">
        <f t="shared" si="4"/>
        <v>0.41666666666666663</v>
      </c>
      <c r="L90" s="44">
        <f t="shared" si="3"/>
        <v>0.42708333333333331</v>
      </c>
      <c r="M90" s="45">
        <f t="shared" si="5"/>
        <v>42</v>
      </c>
    </row>
    <row r="91" spans="1:13">
      <c r="A91" s="8"/>
      <c r="B91" s="106" t="s">
        <v>11</v>
      </c>
      <c r="C91" s="94">
        <v>21</v>
      </c>
      <c r="D91" s="8" t="s">
        <v>84</v>
      </c>
      <c r="E91" s="20" t="s">
        <v>80</v>
      </c>
      <c r="F91" s="8" t="s">
        <v>293</v>
      </c>
      <c r="G91" s="8" t="s">
        <v>26</v>
      </c>
      <c r="H91" s="8">
        <v>1</v>
      </c>
      <c r="I91" s="172">
        <v>21</v>
      </c>
      <c r="J91" s="193">
        <v>0.43402777777777773</v>
      </c>
      <c r="K91" s="44">
        <f t="shared" si="4"/>
        <v>0.41666666666666663</v>
      </c>
      <c r="L91" s="44">
        <f t="shared" si="3"/>
        <v>0.42708333333333331</v>
      </c>
      <c r="M91" s="45">
        <f t="shared" si="5"/>
        <v>22</v>
      </c>
    </row>
    <row r="92" spans="1:13">
      <c r="A92" s="8"/>
      <c r="B92" s="106" t="s">
        <v>11</v>
      </c>
      <c r="C92" s="94">
        <v>21</v>
      </c>
      <c r="D92" s="8" t="s">
        <v>84</v>
      </c>
      <c r="E92" s="20" t="s">
        <v>80</v>
      </c>
      <c r="F92" s="8" t="s">
        <v>12</v>
      </c>
      <c r="G92" s="8" t="s">
        <v>13</v>
      </c>
      <c r="H92" s="8">
        <v>10</v>
      </c>
      <c r="I92" s="172">
        <v>2</v>
      </c>
      <c r="J92" s="193">
        <v>0.44930555555555557</v>
      </c>
      <c r="K92" s="44">
        <f t="shared" si="4"/>
        <v>0.41666666666666663</v>
      </c>
      <c r="L92" s="44">
        <f t="shared" si="3"/>
        <v>0.44791666666666663</v>
      </c>
      <c r="M92" s="45">
        <f t="shared" si="5"/>
        <v>12</v>
      </c>
    </row>
    <row r="93" spans="1:13">
      <c r="A93" s="8"/>
      <c r="B93" s="106" t="s">
        <v>11</v>
      </c>
      <c r="C93" s="94">
        <v>21</v>
      </c>
      <c r="D93" s="8" t="s">
        <v>84</v>
      </c>
      <c r="E93" s="20" t="s">
        <v>80</v>
      </c>
      <c r="F93" s="22" t="s">
        <v>12</v>
      </c>
      <c r="G93" s="8" t="s">
        <v>15</v>
      </c>
      <c r="H93" s="8">
        <v>5</v>
      </c>
      <c r="I93" s="172">
        <v>10</v>
      </c>
      <c r="J93" s="193">
        <v>0.45208333333333334</v>
      </c>
      <c r="K93" s="44">
        <f t="shared" si="4"/>
        <v>0.41666666666666663</v>
      </c>
      <c r="L93" s="44">
        <f t="shared" si="3"/>
        <v>0.44791666666666663</v>
      </c>
      <c r="M93" s="45">
        <f t="shared" si="5"/>
        <v>15</v>
      </c>
    </row>
    <row r="94" spans="1:13">
      <c r="A94" s="8"/>
      <c r="B94" s="106" t="s">
        <v>11</v>
      </c>
      <c r="C94" s="94">
        <v>21</v>
      </c>
      <c r="D94" s="8" t="s">
        <v>84</v>
      </c>
      <c r="E94" s="20" t="s">
        <v>80</v>
      </c>
      <c r="F94" s="8" t="s">
        <v>293</v>
      </c>
      <c r="G94" s="8" t="s">
        <v>86</v>
      </c>
      <c r="H94" s="8">
        <v>50</v>
      </c>
      <c r="I94" s="172">
        <v>13</v>
      </c>
      <c r="J94" s="193">
        <v>0.4861111111111111</v>
      </c>
      <c r="K94" s="44">
        <f t="shared" si="4"/>
        <v>0.45833333333333331</v>
      </c>
      <c r="L94" s="44">
        <f t="shared" si="3"/>
        <v>0.47916666666666663</v>
      </c>
      <c r="M94" s="45">
        <f t="shared" si="5"/>
        <v>63</v>
      </c>
    </row>
    <row r="95" spans="1:13">
      <c r="A95" s="8"/>
      <c r="B95" s="106" t="s">
        <v>11</v>
      </c>
      <c r="C95" s="94">
        <v>21</v>
      </c>
      <c r="D95" s="8" t="s">
        <v>84</v>
      </c>
      <c r="E95" s="20" t="s">
        <v>80</v>
      </c>
      <c r="F95" s="8" t="s">
        <v>10</v>
      </c>
      <c r="G95" s="8" t="s">
        <v>60</v>
      </c>
      <c r="H95" s="8">
        <v>10</v>
      </c>
      <c r="I95" s="172">
        <v>23</v>
      </c>
      <c r="J95" s="193">
        <v>0.51180555555555551</v>
      </c>
      <c r="K95" s="44">
        <f t="shared" si="4"/>
        <v>0.5</v>
      </c>
      <c r="L95" s="44">
        <f t="shared" si="3"/>
        <v>0.51041666666666663</v>
      </c>
      <c r="M95" s="45">
        <f t="shared" si="5"/>
        <v>33</v>
      </c>
    </row>
    <row r="96" spans="1:13">
      <c r="A96" s="8"/>
      <c r="B96" s="106" t="s">
        <v>11</v>
      </c>
      <c r="C96" s="94">
        <v>21</v>
      </c>
      <c r="D96" s="8" t="s">
        <v>84</v>
      </c>
      <c r="E96" s="20" t="s">
        <v>80</v>
      </c>
      <c r="F96" s="8" t="s">
        <v>293</v>
      </c>
      <c r="G96" s="8" t="s">
        <v>26</v>
      </c>
      <c r="H96" s="8">
        <v>0</v>
      </c>
      <c r="I96" s="172">
        <v>20</v>
      </c>
      <c r="J96" s="193">
        <v>0.51944444444444449</v>
      </c>
      <c r="K96" s="44">
        <f t="shared" si="4"/>
        <v>0.5</v>
      </c>
      <c r="L96" s="44">
        <f t="shared" si="3"/>
        <v>0.51041666666666663</v>
      </c>
      <c r="M96" s="45">
        <f t="shared" si="5"/>
        <v>20</v>
      </c>
    </row>
    <row r="97" spans="1:13">
      <c r="A97" s="8"/>
      <c r="B97" s="106" t="s">
        <v>11</v>
      </c>
      <c r="C97" s="94">
        <v>21</v>
      </c>
      <c r="D97" s="8" t="s">
        <v>84</v>
      </c>
      <c r="E97" s="20" t="s">
        <v>80</v>
      </c>
      <c r="F97" s="8" t="s">
        <v>293</v>
      </c>
      <c r="G97" s="8" t="s">
        <v>37</v>
      </c>
      <c r="H97" s="8">
        <v>0</v>
      </c>
      <c r="I97" s="172">
        <v>89</v>
      </c>
      <c r="J97" s="193">
        <v>0.52430555555555558</v>
      </c>
      <c r="K97" s="44">
        <f t="shared" si="4"/>
        <v>0.5</v>
      </c>
      <c r="L97" s="44">
        <f t="shared" si="3"/>
        <v>0.52083333333333326</v>
      </c>
      <c r="M97" s="45">
        <f t="shared" si="5"/>
        <v>89</v>
      </c>
    </row>
    <row r="98" spans="1:13">
      <c r="A98" s="8"/>
      <c r="B98" s="106" t="s">
        <v>11</v>
      </c>
      <c r="C98" s="94">
        <v>21</v>
      </c>
      <c r="D98" s="8" t="s">
        <v>84</v>
      </c>
      <c r="E98" s="20" t="s">
        <v>80</v>
      </c>
      <c r="F98" s="8" t="s">
        <v>12</v>
      </c>
      <c r="G98" s="8" t="s">
        <v>13</v>
      </c>
      <c r="H98" s="8">
        <v>15</v>
      </c>
      <c r="I98" s="172">
        <v>0</v>
      </c>
      <c r="J98" s="193">
        <v>0.53263888888888888</v>
      </c>
      <c r="K98" s="44">
        <f t="shared" si="4"/>
        <v>0.5</v>
      </c>
      <c r="L98" s="44">
        <f t="shared" si="3"/>
        <v>0.53125</v>
      </c>
      <c r="M98" s="45">
        <f t="shared" si="5"/>
        <v>15</v>
      </c>
    </row>
    <row r="99" spans="1:13">
      <c r="A99" s="8"/>
      <c r="B99" s="106" t="s">
        <v>11</v>
      </c>
      <c r="C99" s="94">
        <v>21</v>
      </c>
      <c r="D99" s="8" t="s">
        <v>84</v>
      </c>
      <c r="E99" s="20" t="s">
        <v>80</v>
      </c>
      <c r="F99" s="8" t="s">
        <v>293</v>
      </c>
      <c r="G99" s="8" t="s">
        <v>14</v>
      </c>
      <c r="H99" s="8">
        <v>12</v>
      </c>
      <c r="I99" s="172">
        <v>45</v>
      </c>
      <c r="J99" s="193">
        <v>0.53472222222222221</v>
      </c>
      <c r="K99" s="44">
        <f t="shared" si="4"/>
        <v>0.5</v>
      </c>
      <c r="L99" s="44">
        <f t="shared" si="3"/>
        <v>0.53125</v>
      </c>
      <c r="M99" s="45">
        <f t="shared" si="5"/>
        <v>57</v>
      </c>
    </row>
    <row r="100" spans="1:13">
      <c r="A100" s="8"/>
      <c r="B100" s="106" t="s">
        <v>11</v>
      </c>
      <c r="C100" s="94">
        <v>21</v>
      </c>
      <c r="D100" s="8" t="s">
        <v>84</v>
      </c>
      <c r="E100" s="20" t="s">
        <v>80</v>
      </c>
      <c r="F100" s="8" t="s">
        <v>12</v>
      </c>
      <c r="G100" s="8" t="s">
        <v>15</v>
      </c>
      <c r="H100" s="8">
        <v>5</v>
      </c>
      <c r="I100" s="172">
        <v>12</v>
      </c>
      <c r="J100" s="193">
        <v>0.53680555555555554</v>
      </c>
      <c r="K100" s="44">
        <f t="shared" si="4"/>
        <v>0.5</v>
      </c>
      <c r="L100" s="44">
        <f t="shared" si="3"/>
        <v>0.53125</v>
      </c>
      <c r="M100" s="45">
        <f t="shared" si="5"/>
        <v>17</v>
      </c>
    </row>
    <row r="101" spans="1:13">
      <c r="A101" s="8"/>
      <c r="B101" s="106" t="s">
        <v>11</v>
      </c>
      <c r="C101" s="94">
        <v>21</v>
      </c>
      <c r="D101" s="8" t="s">
        <v>84</v>
      </c>
      <c r="E101" s="20" t="s">
        <v>80</v>
      </c>
      <c r="F101" s="8" t="s">
        <v>12</v>
      </c>
      <c r="G101" s="8" t="s">
        <v>20</v>
      </c>
      <c r="H101" s="8">
        <v>1</v>
      </c>
      <c r="I101" s="172">
        <v>43</v>
      </c>
      <c r="J101" s="193">
        <v>0.56458333333333333</v>
      </c>
      <c r="K101" s="44">
        <f t="shared" si="4"/>
        <v>0.54166666666666663</v>
      </c>
      <c r="L101" s="44">
        <f t="shared" si="3"/>
        <v>0.5625</v>
      </c>
      <c r="M101" s="45">
        <f t="shared" si="5"/>
        <v>44</v>
      </c>
    </row>
    <row r="102" spans="1:13">
      <c r="A102" s="8"/>
      <c r="B102" s="106" t="s">
        <v>11</v>
      </c>
      <c r="C102" s="94">
        <v>21</v>
      </c>
      <c r="D102" s="8" t="s">
        <v>84</v>
      </c>
      <c r="E102" s="20" t="s">
        <v>80</v>
      </c>
      <c r="F102" s="8" t="s">
        <v>293</v>
      </c>
      <c r="G102" s="8" t="s">
        <v>31</v>
      </c>
      <c r="H102" s="8">
        <v>35</v>
      </c>
      <c r="I102" s="172">
        <v>0</v>
      </c>
      <c r="J102" s="193">
        <v>0.58402777777777781</v>
      </c>
      <c r="K102" s="44">
        <f t="shared" si="4"/>
        <v>0.58333333333333326</v>
      </c>
      <c r="L102" s="44">
        <f t="shared" si="3"/>
        <v>0.58333333333333326</v>
      </c>
      <c r="M102" s="45">
        <f t="shared" si="5"/>
        <v>35</v>
      </c>
    </row>
    <row r="103" spans="1:13" s="9" customFormat="1">
      <c r="A103" s="8"/>
      <c r="B103" s="106" t="s">
        <v>11</v>
      </c>
      <c r="C103" s="94">
        <v>21</v>
      </c>
      <c r="D103" s="8" t="s">
        <v>84</v>
      </c>
      <c r="E103" s="20" t="s">
        <v>80</v>
      </c>
      <c r="F103" s="8" t="s">
        <v>293</v>
      </c>
      <c r="G103" s="8" t="s">
        <v>37</v>
      </c>
      <c r="H103" s="8">
        <v>0</v>
      </c>
      <c r="I103" s="172">
        <v>247</v>
      </c>
      <c r="J103" s="193">
        <v>0.60555555555555551</v>
      </c>
      <c r="K103" s="44">
        <f t="shared" si="4"/>
        <v>0.58333333333333326</v>
      </c>
      <c r="L103" s="44">
        <f t="shared" si="3"/>
        <v>0.60416666666666663</v>
      </c>
      <c r="M103" s="45">
        <f t="shared" si="5"/>
        <v>247</v>
      </c>
    </row>
    <row r="104" spans="1:13" s="9" customFormat="1">
      <c r="A104" s="8"/>
      <c r="B104" s="106" t="s">
        <v>11</v>
      </c>
      <c r="C104" s="94">
        <v>21</v>
      </c>
      <c r="D104" s="8" t="s">
        <v>84</v>
      </c>
      <c r="E104" s="20" t="s">
        <v>80</v>
      </c>
      <c r="F104" s="8" t="s">
        <v>12</v>
      </c>
      <c r="G104" s="8" t="s">
        <v>16</v>
      </c>
      <c r="H104" s="8">
        <v>0</v>
      </c>
      <c r="I104" s="172">
        <v>63</v>
      </c>
      <c r="J104" s="193">
        <v>0.625</v>
      </c>
      <c r="K104" s="44">
        <f t="shared" si="4"/>
        <v>0.625</v>
      </c>
      <c r="L104" s="44">
        <f t="shared" si="3"/>
        <v>0.625</v>
      </c>
      <c r="M104" s="45">
        <f t="shared" si="5"/>
        <v>63</v>
      </c>
    </row>
    <row r="105" spans="1:13" s="9" customFormat="1">
      <c r="A105" s="8"/>
      <c r="B105" s="106" t="s">
        <v>11</v>
      </c>
      <c r="C105" s="94">
        <v>21</v>
      </c>
      <c r="D105" s="8" t="s">
        <v>84</v>
      </c>
      <c r="E105" s="20" t="s">
        <v>80</v>
      </c>
      <c r="F105" s="8" t="s">
        <v>293</v>
      </c>
      <c r="G105" s="8" t="s">
        <v>19</v>
      </c>
      <c r="H105" s="8">
        <v>38</v>
      </c>
      <c r="I105" s="172">
        <v>123</v>
      </c>
      <c r="J105" s="193">
        <v>0.65486111111111112</v>
      </c>
      <c r="K105" s="44">
        <f t="shared" si="4"/>
        <v>0.625</v>
      </c>
      <c r="L105" s="44">
        <f t="shared" si="3"/>
        <v>0.64583333333333326</v>
      </c>
      <c r="M105" s="45">
        <f t="shared" si="5"/>
        <v>161</v>
      </c>
    </row>
    <row r="106" spans="1:13" s="9" customFormat="1">
      <c r="A106" s="8"/>
      <c r="B106" s="106" t="s">
        <v>11</v>
      </c>
      <c r="C106" s="94">
        <v>21</v>
      </c>
      <c r="D106" s="8" t="s">
        <v>84</v>
      </c>
      <c r="E106" s="20" t="s">
        <v>80</v>
      </c>
      <c r="F106" s="8" t="s">
        <v>293</v>
      </c>
      <c r="G106" s="8" t="s">
        <v>36</v>
      </c>
      <c r="H106" s="8">
        <v>0</v>
      </c>
      <c r="I106" s="172">
        <v>67</v>
      </c>
      <c r="J106" s="193">
        <v>0.68680555555555556</v>
      </c>
      <c r="K106" s="44">
        <f t="shared" si="4"/>
        <v>0.66666666666666663</v>
      </c>
      <c r="L106" s="44">
        <f t="shared" si="3"/>
        <v>0.67708333333333326</v>
      </c>
      <c r="M106" s="45">
        <f t="shared" si="5"/>
        <v>67</v>
      </c>
    </row>
    <row r="107" spans="1:13" s="9" customFormat="1">
      <c r="A107" s="8"/>
      <c r="B107" s="106" t="s">
        <v>11</v>
      </c>
      <c r="C107" s="94">
        <v>21</v>
      </c>
      <c r="D107" s="8" t="s">
        <v>84</v>
      </c>
      <c r="E107" s="20" t="s">
        <v>80</v>
      </c>
      <c r="F107" s="8" t="s">
        <v>293</v>
      </c>
      <c r="G107" s="8" t="s">
        <v>37</v>
      </c>
      <c r="H107" s="8">
        <v>0</v>
      </c>
      <c r="I107" s="172">
        <v>162</v>
      </c>
      <c r="J107" s="193">
        <v>0.6958333333333333</v>
      </c>
      <c r="K107" s="44">
        <f t="shared" si="4"/>
        <v>0.66666666666666663</v>
      </c>
      <c r="L107" s="44">
        <f t="shared" si="3"/>
        <v>0.6875</v>
      </c>
      <c r="M107" s="45">
        <f t="shared" si="5"/>
        <v>162</v>
      </c>
    </row>
    <row r="108" spans="1:13" s="9" customFormat="1">
      <c r="A108" s="8"/>
      <c r="B108" s="106" t="s">
        <v>11</v>
      </c>
      <c r="C108" s="94">
        <v>21</v>
      </c>
      <c r="D108" s="8" t="s">
        <v>84</v>
      </c>
      <c r="E108" s="20" t="s">
        <v>80</v>
      </c>
      <c r="F108" s="8" t="s">
        <v>293</v>
      </c>
      <c r="G108" s="8" t="s">
        <v>36</v>
      </c>
      <c r="H108" s="8">
        <v>67</v>
      </c>
      <c r="I108" s="172">
        <v>151</v>
      </c>
      <c r="J108" s="193">
        <v>0.75277777777777777</v>
      </c>
      <c r="K108" s="44">
        <f t="shared" si="4"/>
        <v>0.75</v>
      </c>
      <c r="L108" s="44">
        <f t="shared" si="3"/>
        <v>0.75</v>
      </c>
      <c r="M108" s="45">
        <f t="shared" si="5"/>
        <v>218</v>
      </c>
    </row>
    <row r="109" spans="1:13" s="9" customFormat="1">
      <c r="A109" s="8"/>
      <c r="B109" s="106" t="s">
        <v>11</v>
      </c>
      <c r="C109" s="94">
        <v>21</v>
      </c>
      <c r="D109" s="8" t="s">
        <v>84</v>
      </c>
      <c r="E109" s="20" t="s">
        <v>80</v>
      </c>
      <c r="F109" s="8" t="s">
        <v>293</v>
      </c>
      <c r="G109" s="8" t="s">
        <v>26</v>
      </c>
      <c r="H109" s="8">
        <v>0</v>
      </c>
      <c r="I109" s="172">
        <v>38</v>
      </c>
      <c r="J109" s="193">
        <v>0.7597222222222223</v>
      </c>
      <c r="K109" s="44">
        <f t="shared" si="4"/>
        <v>0.75</v>
      </c>
      <c r="L109" s="44">
        <f t="shared" si="3"/>
        <v>0.75</v>
      </c>
      <c r="M109" s="45">
        <f t="shared" si="5"/>
        <v>38</v>
      </c>
    </row>
    <row r="110" spans="1:13" s="9" customFormat="1">
      <c r="A110" s="8"/>
      <c r="B110" s="106" t="s">
        <v>11</v>
      </c>
      <c r="C110" s="94">
        <v>21</v>
      </c>
      <c r="D110" s="8" t="s">
        <v>84</v>
      </c>
      <c r="E110" s="20" t="s">
        <v>80</v>
      </c>
      <c r="F110" s="8" t="s">
        <v>293</v>
      </c>
      <c r="G110" s="8" t="s">
        <v>37</v>
      </c>
      <c r="H110" s="8">
        <v>0</v>
      </c>
      <c r="I110" s="172">
        <v>57</v>
      </c>
      <c r="J110" s="193">
        <v>0.77638888888888891</v>
      </c>
      <c r="K110" s="44">
        <f t="shared" si="4"/>
        <v>0.75</v>
      </c>
      <c r="L110" s="44">
        <f t="shared" si="3"/>
        <v>0.77083333333333326</v>
      </c>
      <c r="M110" s="45">
        <f t="shared" si="5"/>
        <v>57</v>
      </c>
    </row>
    <row r="111" spans="1:13" s="9" customFormat="1">
      <c r="A111" s="8"/>
      <c r="B111" s="106" t="s">
        <v>11</v>
      </c>
      <c r="C111" s="94">
        <v>21</v>
      </c>
      <c r="D111" s="8" t="s">
        <v>84</v>
      </c>
      <c r="E111" s="20" t="s">
        <v>80</v>
      </c>
      <c r="F111" s="8" t="s">
        <v>10</v>
      </c>
      <c r="G111" s="106" t="s">
        <v>45</v>
      </c>
      <c r="H111" s="8">
        <v>1</v>
      </c>
      <c r="I111" s="172">
        <v>51</v>
      </c>
      <c r="J111" s="193">
        <v>0.78472222222222221</v>
      </c>
      <c r="K111" s="44">
        <f t="shared" si="4"/>
        <v>0.75</v>
      </c>
      <c r="L111" s="44">
        <f t="shared" si="3"/>
        <v>0.78125</v>
      </c>
      <c r="M111" s="45">
        <f t="shared" si="5"/>
        <v>52</v>
      </c>
    </row>
    <row r="112" spans="1:13" s="9" customFormat="1">
      <c r="A112" s="8"/>
      <c r="B112" s="106" t="s">
        <v>11</v>
      </c>
      <c r="C112" s="94">
        <v>21</v>
      </c>
      <c r="D112" s="8" t="s">
        <v>84</v>
      </c>
      <c r="E112" s="20" t="s">
        <v>80</v>
      </c>
      <c r="F112" s="8" t="s">
        <v>12</v>
      </c>
      <c r="G112" s="8" t="s">
        <v>16</v>
      </c>
      <c r="H112" s="8">
        <v>0</v>
      </c>
      <c r="I112" s="172">
        <v>16</v>
      </c>
      <c r="J112" s="193">
        <v>0.7944444444444444</v>
      </c>
      <c r="K112" s="44">
        <f t="shared" si="4"/>
        <v>0.79166666666666663</v>
      </c>
      <c r="L112" s="44">
        <f t="shared" si="3"/>
        <v>0.79166666666666663</v>
      </c>
      <c r="M112" s="45">
        <f t="shared" si="5"/>
        <v>16</v>
      </c>
    </row>
    <row r="113" spans="1:13" s="9" customFormat="1">
      <c r="A113" s="8"/>
      <c r="B113" s="106" t="s">
        <v>11</v>
      </c>
      <c r="C113" s="94">
        <v>21</v>
      </c>
      <c r="D113" s="8" t="s">
        <v>84</v>
      </c>
      <c r="E113" s="20" t="s">
        <v>80</v>
      </c>
      <c r="F113" s="8" t="s">
        <v>12</v>
      </c>
      <c r="G113" s="8" t="s">
        <v>13</v>
      </c>
      <c r="H113" s="8">
        <v>16</v>
      </c>
      <c r="I113" s="172">
        <v>9</v>
      </c>
      <c r="J113" s="193">
        <v>0.80208333333333337</v>
      </c>
      <c r="K113" s="44">
        <f t="shared" si="4"/>
        <v>0.79166666666666663</v>
      </c>
      <c r="L113" s="44">
        <f t="shared" si="3"/>
        <v>0.80208333333333326</v>
      </c>
      <c r="M113" s="45">
        <f t="shared" si="5"/>
        <v>25</v>
      </c>
    </row>
    <row r="114" spans="1:13" s="9" customFormat="1">
      <c r="A114" s="8"/>
      <c r="B114" s="106" t="s">
        <v>11</v>
      </c>
      <c r="C114" s="94">
        <v>21</v>
      </c>
      <c r="D114" s="8" t="s">
        <v>84</v>
      </c>
      <c r="E114" s="20" t="s">
        <v>80</v>
      </c>
      <c r="F114" s="8" t="s">
        <v>293</v>
      </c>
      <c r="G114" s="8" t="s">
        <v>52</v>
      </c>
      <c r="H114" s="8">
        <v>0</v>
      </c>
      <c r="I114" s="172">
        <v>48</v>
      </c>
      <c r="J114" s="193">
        <v>0.85138888888888886</v>
      </c>
      <c r="K114" s="44">
        <f t="shared" si="4"/>
        <v>0.83333333333333326</v>
      </c>
      <c r="L114" s="44">
        <f t="shared" si="3"/>
        <v>0.84375</v>
      </c>
      <c r="M114" s="45">
        <f t="shared" si="5"/>
        <v>48</v>
      </c>
    </row>
    <row r="115" spans="1:13" s="9" customFormat="1">
      <c r="A115" s="8"/>
      <c r="B115" s="106" t="s">
        <v>11</v>
      </c>
      <c r="C115" s="94">
        <v>21</v>
      </c>
      <c r="D115" s="8" t="s">
        <v>84</v>
      </c>
      <c r="E115" s="20" t="s">
        <v>80</v>
      </c>
      <c r="F115" s="8" t="s">
        <v>293</v>
      </c>
      <c r="G115" s="8" t="s">
        <v>40</v>
      </c>
      <c r="H115" s="8">
        <v>7</v>
      </c>
      <c r="I115" s="172">
        <v>7</v>
      </c>
      <c r="J115" s="193">
        <v>0.8979166666666667</v>
      </c>
      <c r="K115" s="44">
        <f t="shared" si="4"/>
        <v>0.875</v>
      </c>
      <c r="L115" s="44">
        <f t="shared" si="3"/>
        <v>0.89583333333333326</v>
      </c>
      <c r="M115" s="45">
        <f t="shared" si="5"/>
        <v>14</v>
      </c>
    </row>
    <row r="116" spans="1:13" s="9" customFormat="1">
      <c r="A116" s="8"/>
      <c r="B116" s="106" t="s">
        <v>11</v>
      </c>
      <c r="C116" s="94">
        <v>21</v>
      </c>
      <c r="D116" s="8" t="s">
        <v>87</v>
      </c>
      <c r="E116" s="20" t="s">
        <v>80</v>
      </c>
      <c r="F116" s="8" t="s">
        <v>12</v>
      </c>
      <c r="G116" s="8" t="s">
        <v>15</v>
      </c>
      <c r="H116" s="8">
        <v>30</v>
      </c>
      <c r="I116" s="172">
        <v>17</v>
      </c>
      <c r="J116" s="193">
        <v>0.25277777777777777</v>
      </c>
      <c r="K116" s="44">
        <f t="shared" si="4"/>
        <v>0.25</v>
      </c>
      <c r="L116" s="44">
        <f t="shared" si="3"/>
        <v>0.25</v>
      </c>
      <c r="M116" s="45">
        <f t="shared" si="5"/>
        <v>47</v>
      </c>
    </row>
    <row r="117" spans="1:13" s="9" customFormat="1">
      <c r="A117" s="8"/>
      <c r="B117" s="106" t="s">
        <v>11</v>
      </c>
      <c r="C117" s="94">
        <v>21</v>
      </c>
      <c r="D117" s="8" t="s">
        <v>87</v>
      </c>
      <c r="E117" s="20" t="s">
        <v>80</v>
      </c>
      <c r="F117" s="8" t="s">
        <v>10</v>
      </c>
      <c r="G117" s="8" t="s">
        <v>63</v>
      </c>
      <c r="H117" s="8">
        <v>33</v>
      </c>
      <c r="I117" s="172">
        <v>2</v>
      </c>
      <c r="J117" s="193">
        <v>0.26597222222222222</v>
      </c>
      <c r="K117" s="44">
        <f t="shared" si="4"/>
        <v>0.25</v>
      </c>
      <c r="L117" s="44">
        <f t="shared" si="3"/>
        <v>0.26041666666666663</v>
      </c>
      <c r="M117" s="45">
        <f t="shared" si="5"/>
        <v>35</v>
      </c>
    </row>
    <row r="118" spans="1:13" s="9" customFormat="1">
      <c r="A118" s="8"/>
      <c r="B118" s="106" t="s">
        <v>11</v>
      </c>
      <c r="C118" s="94">
        <v>21</v>
      </c>
      <c r="D118" s="8" t="s">
        <v>87</v>
      </c>
      <c r="E118" s="20" t="s">
        <v>80</v>
      </c>
      <c r="F118" s="8" t="s">
        <v>10</v>
      </c>
      <c r="G118" s="8" t="s">
        <v>62</v>
      </c>
      <c r="H118" s="8">
        <v>27</v>
      </c>
      <c r="I118" s="172">
        <v>4</v>
      </c>
      <c r="J118" s="193">
        <v>0.27708333333333335</v>
      </c>
      <c r="K118" s="44">
        <f t="shared" si="4"/>
        <v>0.25</v>
      </c>
      <c r="L118" s="44">
        <f t="shared" si="3"/>
        <v>0.27083333333333331</v>
      </c>
      <c r="M118" s="45">
        <f t="shared" si="5"/>
        <v>31</v>
      </c>
    </row>
    <row r="119" spans="1:13" s="9" customFormat="1">
      <c r="A119" s="8"/>
      <c r="B119" s="106" t="s">
        <v>11</v>
      </c>
      <c r="C119" s="94">
        <v>21</v>
      </c>
      <c r="D119" s="8" t="s">
        <v>87</v>
      </c>
      <c r="E119" s="20" t="s">
        <v>80</v>
      </c>
      <c r="F119" s="8" t="s">
        <v>294</v>
      </c>
      <c r="G119" s="8" t="s">
        <v>37</v>
      </c>
      <c r="H119" s="8">
        <v>29</v>
      </c>
      <c r="I119" s="172">
        <v>16</v>
      </c>
      <c r="J119" s="193">
        <v>0.30555555555555552</v>
      </c>
      <c r="K119" s="44">
        <f t="shared" si="4"/>
        <v>0.29166666666666663</v>
      </c>
      <c r="L119" s="44">
        <f t="shared" si="3"/>
        <v>0.30208333333333331</v>
      </c>
      <c r="M119" s="45">
        <f t="shared" si="5"/>
        <v>45</v>
      </c>
    </row>
    <row r="120" spans="1:13" s="9" customFormat="1">
      <c r="A120" s="8"/>
      <c r="B120" s="106" t="s">
        <v>11</v>
      </c>
      <c r="C120" s="94">
        <v>21</v>
      </c>
      <c r="D120" s="8" t="s">
        <v>87</v>
      </c>
      <c r="E120" s="20" t="s">
        <v>80</v>
      </c>
      <c r="F120" s="8" t="s">
        <v>12</v>
      </c>
      <c r="G120" s="106" t="s">
        <v>11</v>
      </c>
      <c r="H120" s="8">
        <v>60</v>
      </c>
      <c r="I120" s="172">
        <v>0</v>
      </c>
      <c r="J120" s="193">
        <v>0.31597222222222221</v>
      </c>
      <c r="K120" s="44">
        <f t="shared" si="4"/>
        <v>0.29166666666666663</v>
      </c>
      <c r="L120" s="44">
        <f t="shared" si="3"/>
        <v>0.3125</v>
      </c>
      <c r="M120" s="45">
        <f t="shared" si="5"/>
        <v>60</v>
      </c>
    </row>
    <row r="121" spans="1:13" s="9" customFormat="1">
      <c r="A121" s="8"/>
      <c r="B121" s="106" t="s">
        <v>11</v>
      </c>
      <c r="C121" s="94">
        <v>21</v>
      </c>
      <c r="D121" s="8" t="s">
        <v>87</v>
      </c>
      <c r="E121" s="20" t="s">
        <v>80</v>
      </c>
      <c r="F121" s="8" t="s">
        <v>12</v>
      </c>
      <c r="G121" s="106" t="s">
        <v>11</v>
      </c>
      <c r="H121" s="8">
        <v>74</v>
      </c>
      <c r="I121" s="172">
        <v>0</v>
      </c>
      <c r="J121" s="193">
        <v>0.33958333333333335</v>
      </c>
      <c r="K121" s="44">
        <f t="shared" si="4"/>
        <v>0.33333333333333331</v>
      </c>
      <c r="L121" s="44">
        <f t="shared" si="3"/>
        <v>0.33333333333333331</v>
      </c>
      <c r="M121" s="45">
        <f t="shared" si="5"/>
        <v>74</v>
      </c>
    </row>
    <row r="122" spans="1:13" s="9" customFormat="1">
      <c r="A122" s="8"/>
      <c r="B122" s="106" t="s">
        <v>11</v>
      </c>
      <c r="C122" s="94">
        <v>21</v>
      </c>
      <c r="D122" s="8" t="s">
        <v>87</v>
      </c>
      <c r="E122" s="20" t="s">
        <v>80</v>
      </c>
      <c r="F122" s="8" t="s">
        <v>24</v>
      </c>
      <c r="G122" s="8" t="s">
        <v>19</v>
      </c>
      <c r="H122" s="8">
        <v>0</v>
      </c>
      <c r="I122" s="172">
        <v>79</v>
      </c>
      <c r="J122" s="193">
        <v>0.36874999999999997</v>
      </c>
      <c r="K122" s="44">
        <f t="shared" si="4"/>
        <v>0.33333333333333331</v>
      </c>
      <c r="L122" s="44">
        <f t="shared" si="3"/>
        <v>0.36458333333333331</v>
      </c>
      <c r="M122" s="45">
        <f t="shared" si="5"/>
        <v>79</v>
      </c>
    </row>
    <row r="123" spans="1:13" s="9" customFormat="1">
      <c r="A123" s="8"/>
      <c r="B123" s="106" t="s">
        <v>11</v>
      </c>
      <c r="C123" s="94">
        <v>21</v>
      </c>
      <c r="D123" s="8" t="s">
        <v>87</v>
      </c>
      <c r="E123" s="20" t="s">
        <v>80</v>
      </c>
      <c r="F123" s="8" t="s">
        <v>293</v>
      </c>
      <c r="G123" s="8" t="s">
        <v>37</v>
      </c>
      <c r="H123" s="8">
        <v>0</v>
      </c>
      <c r="I123" s="172">
        <v>99</v>
      </c>
      <c r="J123" s="193">
        <v>0.39444444444444443</v>
      </c>
      <c r="K123" s="44">
        <f t="shared" si="4"/>
        <v>0.375</v>
      </c>
      <c r="L123" s="44">
        <f t="shared" si="3"/>
        <v>0.38541666666666663</v>
      </c>
      <c r="M123" s="45">
        <f t="shared" si="5"/>
        <v>99</v>
      </c>
    </row>
    <row r="124" spans="1:13" s="9" customFormat="1">
      <c r="A124" s="8"/>
      <c r="B124" s="106" t="s">
        <v>11</v>
      </c>
      <c r="C124" s="94">
        <v>21</v>
      </c>
      <c r="D124" s="8" t="s">
        <v>87</v>
      </c>
      <c r="E124" s="20" t="s">
        <v>80</v>
      </c>
      <c r="F124" s="8" t="s">
        <v>293</v>
      </c>
      <c r="G124" s="106" t="s">
        <v>11</v>
      </c>
      <c r="H124" s="8">
        <v>35</v>
      </c>
      <c r="I124" s="172">
        <v>0</v>
      </c>
      <c r="J124" s="193">
        <v>0.44444444444444442</v>
      </c>
      <c r="K124" s="44">
        <f t="shared" si="4"/>
        <v>0.41666666666666663</v>
      </c>
      <c r="L124" s="44">
        <f t="shared" si="3"/>
        <v>0.4375</v>
      </c>
      <c r="M124" s="45">
        <f t="shared" si="5"/>
        <v>35</v>
      </c>
    </row>
    <row r="125" spans="1:13" s="9" customFormat="1">
      <c r="A125" s="8"/>
      <c r="B125" s="106" t="s">
        <v>11</v>
      </c>
      <c r="C125" s="94">
        <v>21</v>
      </c>
      <c r="D125" s="8" t="s">
        <v>87</v>
      </c>
      <c r="E125" s="20" t="s">
        <v>80</v>
      </c>
      <c r="F125" s="8" t="s">
        <v>12</v>
      </c>
      <c r="G125" s="8" t="s">
        <v>16</v>
      </c>
      <c r="H125" s="8">
        <v>0</v>
      </c>
      <c r="I125" s="172">
        <v>31</v>
      </c>
      <c r="J125" s="193">
        <v>0.49652777777777773</v>
      </c>
      <c r="K125" s="44">
        <f t="shared" si="4"/>
        <v>0.45833333333333331</v>
      </c>
      <c r="L125" s="44">
        <f t="shared" si="3"/>
        <v>0.48958333333333331</v>
      </c>
      <c r="M125" s="45">
        <f t="shared" si="5"/>
        <v>31</v>
      </c>
    </row>
    <row r="126" spans="1:13" s="9" customFormat="1">
      <c r="A126" s="8"/>
      <c r="B126" s="106" t="s">
        <v>11</v>
      </c>
      <c r="C126" s="94">
        <v>21</v>
      </c>
      <c r="D126" s="8" t="s">
        <v>87</v>
      </c>
      <c r="E126" s="20" t="s">
        <v>80</v>
      </c>
      <c r="F126" s="8" t="s">
        <v>293</v>
      </c>
      <c r="G126" s="8" t="s">
        <v>37</v>
      </c>
      <c r="H126" s="8">
        <v>0</v>
      </c>
      <c r="I126" s="172">
        <v>98</v>
      </c>
      <c r="J126" s="193">
        <v>0.52500000000000002</v>
      </c>
      <c r="K126" s="44">
        <f t="shared" si="4"/>
        <v>0.5</v>
      </c>
      <c r="L126" s="44">
        <f t="shared" si="3"/>
        <v>0.52083333333333326</v>
      </c>
      <c r="M126" s="45">
        <f t="shared" si="5"/>
        <v>98</v>
      </c>
    </row>
    <row r="127" spans="1:13" s="9" customFormat="1">
      <c r="A127" s="8"/>
      <c r="B127" s="106" t="s">
        <v>11</v>
      </c>
      <c r="C127" s="94">
        <v>21</v>
      </c>
      <c r="D127" s="8" t="s">
        <v>87</v>
      </c>
      <c r="E127" s="20" t="s">
        <v>80</v>
      </c>
      <c r="F127" s="8" t="s">
        <v>12</v>
      </c>
      <c r="G127" s="8" t="s">
        <v>15</v>
      </c>
      <c r="H127" s="8">
        <v>5</v>
      </c>
      <c r="I127" s="172">
        <v>57</v>
      </c>
      <c r="J127" s="193">
        <v>0.53541666666666665</v>
      </c>
      <c r="K127" s="44">
        <f t="shared" si="4"/>
        <v>0.5</v>
      </c>
      <c r="L127" s="44">
        <f t="shared" si="3"/>
        <v>0.53125</v>
      </c>
      <c r="M127" s="45">
        <f t="shared" si="5"/>
        <v>62</v>
      </c>
    </row>
    <row r="128" spans="1:13" s="9" customFormat="1">
      <c r="A128" s="8"/>
      <c r="B128" s="106" t="s">
        <v>11</v>
      </c>
      <c r="C128" s="94">
        <v>21</v>
      </c>
      <c r="D128" s="8" t="s">
        <v>87</v>
      </c>
      <c r="E128" s="20" t="s">
        <v>80</v>
      </c>
      <c r="F128" s="8" t="s">
        <v>293</v>
      </c>
      <c r="G128" s="106" t="s">
        <v>11</v>
      </c>
      <c r="H128" s="8">
        <v>42</v>
      </c>
      <c r="I128" s="172">
        <v>0</v>
      </c>
      <c r="J128" s="193">
        <v>0.54722222222222217</v>
      </c>
      <c r="K128" s="44">
        <f t="shared" si="4"/>
        <v>0.54166666666666663</v>
      </c>
      <c r="L128" s="44">
        <f t="shared" si="3"/>
        <v>0.54166666666666663</v>
      </c>
      <c r="M128" s="45">
        <f t="shared" si="5"/>
        <v>42</v>
      </c>
    </row>
    <row r="129" spans="1:13" s="9" customFormat="1">
      <c r="A129" s="8"/>
      <c r="B129" s="106" t="s">
        <v>11</v>
      </c>
      <c r="C129" s="94">
        <v>21</v>
      </c>
      <c r="D129" s="8" t="s">
        <v>87</v>
      </c>
      <c r="E129" s="20" t="s">
        <v>80</v>
      </c>
      <c r="F129" s="8" t="s">
        <v>12</v>
      </c>
      <c r="G129" s="8" t="s">
        <v>20</v>
      </c>
      <c r="H129" s="8">
        <v>4</v>
      </c>
      <c r="I129" s="172">
        <v>5</v>
      </c>
      <c r="J129" s="193">
        <v>0.56388888888888888</v>
      </c>
      <c r="K129" s="44">
        <f t="shared" si="4"/>
        <v>0.54166666666666663</v>
      </c>
      <c r="L129" s="44">
        <f t="shared" si="3"/>
        <v>0.5625</v>
      </c>
      <c r="M129" s="45">
        <f t="shared" si="5"/>
        <v>9</v>
      </c>
    </row>
    <row r="130" spans="1:13" s="9" customFormat="1">
      <c r="A130" s="8"/>
      <c r="B130" s="106" t="s">
        <v>11</v>
      </c>
      <c r="C130" s="94">
        <v>21</v>
      </c>
      <c r="D130" s="8" t="s">
        <v>87</v>
      </c>
      <c r="E130" s="20" t="s">
        <v>80</v>
      </c>
      <c r="F130" s="8" t="s">
        <v>10</v>
      </c>
      <c r="G130" s="8" t="s">
        <v>59</v>
      </c>
      <c r="H130" s="8">
        <v>51</v>
      </c>
      <c r="I130" s="172">
        <v>11</v>
      </c>
      <c r="J130" s="193">
        <v>0.57152777777777775</v>
      </c>
      <c r="K130" s="44">
        <f t="shared" si="4"/>
        <v>0.54166666666666663</v>
      </c>
      <c r="L130" s="44">
        <f t="shared" ref="L130:L193" si="6">FLOOR(J130,TIME(0,15,0))</f>
        <v>0.5625</v>
      </c>
      <c r="M130" s="45">
        <f t="shared" si="5"/>
        <v>62</v>
      </c>
    </row>
    <row r="131" spans="1:13">
      <c r="A131" s="8"/>
      <c r="B131" s="106" t="s">
        <v>11</v>
      </c>
      <c r="C131" s="94">
        <v>21</v>
      </c>
      <c r="D131" s="19" t="s">
        <v>87</v>
      </c>
      <c r="E131" s="20" t="s">
        <v>80</v>
      </c>
      <c r="F131" s="8" t="s">
        <v>10</v>
      </c>
      <c r="G131" s="8" t="s">
        <v>61</v>
      </c>
      <c r="H131" s="8">
        <v>0</v>
      </c>
      <c r="I131" s="172">
        <v>12</v>
      </c>
      <c r="J131" s="193">
        <v>0.61527777777777781</v>
      </c>
      <c r="K131" s="44">
        <f t="shared" ref="K131:K194" si="7">FLOOR(J131,TIME(1,0,0))</f>
        <v>0.58333333333333326</v>
      </c>
      <c r="L131" s="44">
        <f t="shared" si="6"/>
        <v>0.61458333333333326</v>
      </c>
      <c r="M131" s="45">
        <f t="shared" ref="M131:M194" si="8">H131+I131</f>
        <v>12</v>
      </c>
    </row>
    <row r="132" spans="1:13">
      <c r="A132" s="8"/>
      <c r="B132" s="106" t="s">
        <v>11</v>
      </c>
      <c r="C132" s="94">
        <v>21</v>
      </c>
      <c r="D132" s="19" t="s">
        <v>87</v>
      </c>
      <c r="E132" s="20" t="s">
        <v>80</v>
      </c>
      <c r="F132" s="8" t="s">
        <v>12</v>
      </c>
      <c r="G132" s="8" t="s">
        <v>15</v>
      </c>
      <c r="H132" s="8">
        <v>21</v>
      </c>
      <c r="I132" s="172">
        <v>97</v>
      </c>
      <c r="J132" s="193">
        <v>0.62013888888888891</v>
      </c>
      <c r="K132" s="44">
        <f t="shared" si="7"/>
        <v>0.58333333333333326</v>
      </c>
      <c r="L132" s="44">
        <f t="shared" si="6"/>
        <v>0.61458333333333326</v>
      </c>
      <c r="M132" s="45">
        <f t="shared" si="8"/>
        <v>118</v>
      </c>
    </row>
    <row r="133" spans="1:13">
      <c r="A133" s="8"/>
      <c r="B133" s="106" t="s">
        <v>11</v>
      </c>
      <c r="C133" s="94">
        <v>21</v>
      </c>
      <c r="D133" s="19" t="s">
        <v>87</v>
      </c>
      <c r="E133" s="20" t="s">
        <v>80</v>
      </c>
      <c r="F133" s="8" t="s">
        <v>10</v>
      </c>
      <c r="G133" s="8" t="s">
        <v>62</v>
      </c>
      <c r="H133" s="8">
        <v>0</v>
      </c>
      <c r="I133" s="172">
        <v>113</v>
      </c>
      <c r="J133" s="193">
        <v>0.65486111111111112</v>
      </c>
      <c r="K133" s="44">
        <f t="shared" si="7"/>
        <v>0.625</v>
      </c>
      <c r="L133" s="44">
        <f t="shared" si="6"/>
        <v>0.64583333333333326</v>
      </c>
      <c r="M133" s="45">
        <f t="shared" si="8"/>
        <v>113</v>
      </c>
    </row>
    <row r="134" spans="1:13">
      <c r="A134" s="8"/>
      <c r="B134" s="106" t="s">
        <v>11</v>
      </c>
      <c r="C134" s="94">
        <v>21</v>
      </c>
      <c r="D134" s="19" t="s">
        <v>87</v>
      </c>
      <c r="E134" s="20" t="s">
        <v>80</v>
      </c>
      <c r="F134" s="8" t="s">
        <v>10</v>
      </c>
      <c r="G134" s="106" t="s">
        <v>11</v>
      </c>
      <c r="H134" s="8">
        <v>39</v>
      </c>
      <c r="I134" s="172">
        <v>0</v>
      </c>
      <c r="J134" s="193">
        <v>0.68125000000000002</v>
      </c>
      <c r="K134" s="44">
        <f t="shared" si="7"/>
        <v>0.66666666666666663</v>
      </c>
      <c r="L134" s="44">
        <f t="shared" si="6"/>
        <v>0.67708333333333326</v>
      </c>
      <c r="M134" s="45">
        <f t="shared" si="8"/>
        <v>39</v>
      </c>
    </row>
    <row r="135" spans="1:13">
      <c r="A135" s="8"/>
      <c r="B135" s="106" t="s">
        <v>11</v>
      </c>
      <c r="C135" s="94">
        <v>21</v>
      </c>
      <c r="D135" s="19" t="s">
        <v>87</v>
      </c>
      <c r="E135" s="20" t="s">
        <v>80</v>
      </c>
      <c r="F135" s="8" t="s">
        <v>293</v>
      </c>
      <c r="G135" s="8" t="s">
        <v>28</v>
      </c>
      <c r="H135" s="8">
        <v>95</v>
      </c>
      <c r="I135" s="172">
        <v>15</v>
      </c>
      <c r="J135" s="193">
        <v>0.69097222222222221</v>
      </c>
      <c r="K135" s="44">
        <f t="shared" si="7"/>
        <v>0.66666666666666663</v>
      </c>
      <c r="L135" s="44">
        <f t="shared" si="6"/>
        <v>0.6875</v>
      </c>
      <c r="M135" s="45">
        <f t="shared" si="8"/>
        <v>110</v>
      </c>
    </row>
    <row r="136" spans="1:13">
      <c r="A136" s="8"/>
      <c r="B136" s="106" t="s">
        <v>11</v>
      </c>
      <c r="C136" s="94">
        <v>21</v>
      </c>
      <c r="D136" s="19" t="s">
        <v>87</v>
      </c>
      <c r="E136" s="20" t="s">
        <v>80</v>
      </c>
      <c r="F136" s="8" t="s">
        <v>12</v>
      </c>
      <c r="G136" s="8" t="s">
        <v>88</v>
      </c>
      <c r="H136" s="8">
        <v>39</v>
      </c>
      <c r="I136" s="172">
        <v>73</v>
      </c>
      <c r="J136" s="193">
        <v>0.69861111111111107</v>
      </c>
      <c r="K136" s="44">
        <f t="shared" si="7"/>
        <v>0.66666666666666663</v>
      </c>
      <c r="L136" s="44">
        <f t="shared" si="6"/>
        <v>0.69791666666666663</v>
      </c>
      <c r="M136" s="45">
        <f t="shared" si="8"/>
        <v>112</v>
      </c>
    </row>
    <row r="137" spans="1:13">
      <c r="A137" s="8"/>
      <c r="B137" s="106" t="s">
        <v>11</v>
      </c>
      <c r="C137" s="94">
        <v>21</v>
      </c>
      <c r="D137" s="19" t="s">
        <v>87</v>
      </c>
      <c r="E137" s="20" t="s">
        <v>80</v>
      </c>
      <c r="F137" s="8" t="s">
        <v>293</v>
      </c>
      <c r="G137" s="106" t="s">
        <v>11</v>
      </c>
      <c r="H137" s="8">
        <v>53</v>
      </c>
      <c r="I137" s="172">
        <v>0</v>
      </c>
      <c r="J137" s="193">
        <v>0.72569444444444453</v>
      </c>
      <c r="K137" s="44">
        <f t="shared" si="7"/>
        <v>0.70833333333333326</v>
      </c>
      <c r="L137" s="44">
        <f t="shared" si="6"/>
        <v>0.71875</v>
      </c>
      <c r="M137" s="45">
        <f t="shared" si="8"/>
        <v>53</v>
      </c>
    </row>
    <row r="138" spans="1:13">
      <c r="A138" s="8"/>
      <c r="B138" s="106" t="s">
        <v>11</v>
      </c>
      <c r="C138" s="94">
        <v>21</v>
      </c>
      <c r="D138" s="19" t="s">
        <v>87</v>
      </c>
      <c r="E138" s="20" t="s">
        <v>80</v>
      </c>
      <c r="F138" s="8" t="s">
        <v>10</v>
      </c>
      <c r="G138" s="8" t="s">
        <v>59</v>
      </c>
      <c r="H138" s="8">
        <v>36</v>
      </c>
      <c r="I138" s="172">
        <v>58</v>
      </c>
      <c r="J138" s="193">
        <v>0.74375000000000002</v>
      </c>
      <c r="K138" s="44">
        <f t="shared" si="7"/>
        <v>0.70833333333333326</v>
      </c>
      <c r="L138" s="44">
        <f t="shared" si="6"/>
        <v>0.73958333333333326</v>
      </c>
      <c r="M138" s="45">
        <f t="shared" si="8"/>
        <v>94</v>
      </c>
    </row>
    <row r="139" spans="1:13">
      <c r="A139" s="8"/>
      <c r="B139" s="106" t="s">
        <v>11</v>
      </c>
      <c r="C139" s="94">
        <v>21</v>
      </c>
      <c r="D139" s="19" t="s">
        <v>87</v>
      </c>
      <c r="E139" s="20" t="s">
        <v>80</v>
      </c>
      <c r="F139" s="8" t="s">
        <v>12</v>
      </c>
      <c r="G139" s="8" t="s">
        <v>16</v>
      </c>
      <c r="H139" s="8">
        <v>0</v>
      </c>
      <c r="I139" s="172">
        <v>31</v>
      </c>
      <c r="J139" s="193">
        <v>0.74861111111111101</v>
      </c>
      <c r="K139" s="44">
        <f t="shared" si="7"/>
        <v>0.70833333333333326</v>
      </c>
      <c r="L139" s="44">
        <f t="shared" si="6"/>
        <v>0.73958333333333326</v>
      </c>
      <c r="M139" s="45">
        <f t="shared" si="8"/>
        <v>31</v>
      </c>
    </row>
    <row r="140" spans="1:13">
      <c r="A140" s="8"/>
      <c r="B140" s="106" t="s">
        <v>11</v>
      </c>
      <c r="C140" s="94">
        <v>21</v>
      </c>
      <c r="D140" s="19" t="s">
        <v>87</v>
      </c>
      <c r="E140" s="20" t="s">
        <v>80</v>
      </c>
      <c r="F140" s="8" t="s">
        <v>24</v>
      </c>
      <c r="G140" s="8" t="s">
        <v>37</v>
      </c>
      <c r="H140" s="8">
        <v>0</v>
      </c>
      <c r="I140" s="172">
        <v>89</v>
      </c>
      <c r="J140" s="193">
        <v>0.75416666666666676</v>
      </c>
      <c r="K140" s="44">
        <f t="shared" si="7"/>
        <v>0.75</v>
      </c>
      <c r="L140" s="44">
        <f t="shared" si="6"/>
        <v>0.75</v>
      </c>
      <c r="M140" s="45">
        <f t="shared" si="8"/>
        <v>89</v>
      </c>
    </row>
    <row r="141" spans="1:13">
      <c r="A141" s="8"/>
      <c r="B141" s="106" t="s">
        <v>11</v>
      </c>
      <c r="C141" s="94">
        <v>21</v>
      </c>
      <c r="D141" s="19" t="s">
        <v>87</v>
      </c>
      <c r="E141" s="20" t="s">
        <v>80</v>
      </c>
      <c r="F141" s="8" t="s">
        <v>10</v>
      </c>
      <c r="G141" s="8" t="s">
        <v>17</v>
      </c>
      <c r="H141" s="8">
        <v>0</v>
      </c>
      <c r="I141" s="172">
        <v>133</v>
      </c>
      <c r="J141" s="193">
        <v>0.78194444444444444</v>
      </c>
      <c r="K141" s="44">
        <f t="shared" si="7"/>
        <v>0.75</v>
      </c>
      <c r="L141" s="44">
        <f t="shared" si="6"/>
        <v>0.78125</v>
      </c>
      <c r="M141" s="45">
        <f t="shared" si="8"/>
        <v>133</v>
      </c>
    </row>
    <row r="142" spans="1:13">
      <c r="A142" s="8"/>
      <c r="B142" s="106" t="s">
        <v>11</v>
      </c>
      <c r="C142" s="94">
        <v>21</v>
      </c>
      <c r="D142" s="19" t="s">
        <v>87</v>
      </c>
      <c r="E142" s="20" t="s">
        <v>80</v>
      </c>
      <c r="F142" s="8" t="s">
        <v>293</v>
      </c>
      <c r="G142" s="106" t="s">
        <v>11</v>
      </c>
      <c r="H142" s="8">
        <v>159</v>
      </c>
      <c r="I142" s="172">
        <v>0</v>
      </c>
      <c r="J142" s="193">
        <v>0.76388888888888884</v>
      </c>
      <c r="K142" s="44">
        <f t="shared" si="7"/>
        <v>0.75</v>
      </c>
      <c r="L142" s="44">
        <f t="shared" si="6"/>
        <v>0.76041666666666663</v>
      </c>
      <c r="M142" s="45">
        <f t="shared" si="8"/>
        <v>159</v>
      </c>
    </row>
    <row r="143" spans="1:13">
      <c r="A143" s="8"/>
      <c r="B143" s="106" t="s">
        <v>11</v>
      </c>
      <c r="C143" s="94">
        <v>21</v>
      </c>
      <c r="D143" s="19" t="s">
        <v>87</v>
      </c>
      <c r="E143" s="20" t="s">
        <v>80</v>
      </c>
      <c r="F143" s="8" t="s">
        <v>294</v>
      </c>
      <c r="G143" s="8" t="s">
        <v>28</v>
      </c>
      <c r="H143" s="8">
        <v>128</v>
      </c>
      <c r="I143" s="172">
        <v>19</v>
      </c>
      <c r="J143" s="193">
        <v>0.8208333333333333</v>
      </c>
      <c r="K143" s="44">
        <f t="shared" si="7"/>
        <v>0.79166666666666663</v>
      </c>
      <c r="L143" s="44">
        <f t="shared" si="6"/>
        <v>0.8125</v>
      </c>
      <c r="M143" s="45">
        <f t="shared" si="8"/>
        <v>147</v>
      </c>
    </row>
    <row r="144" spans="1:13">
      <c r="A144" s="8"/>
      <c r="B144" s="106" t="s">
        <v>11</v>
      </c>
      <c r="C144" s="94">
        <v>21</v>
      </c>
      <c r="D144" s="8" t="s">
        <v>89</v>
      </c>
      <c r="E144" s="20" t="s">
        <v>80</v>
      </c>
      <c r="F144" s="8" t="s">
        <v>10</v>
      </c>
      <c r="G144" s="106" t="s">
        <v>11</v>
      </c>
      <c r="H144" s="8">
        <v>110</v>
      </c>
      <c r="I144" s="172">
        <v>0</v>
      </c>
      <c r="J144" s="193">
        <v>0.27569444444444446</v>
      </c>
      <c r="K144" s="44">
        <f t="shared" si="7"/>
        <v>0.25</v>
      </c>
      <c r="L144" s="44">
        <f t="shared" si="6"/>
        <v>0.27083333333333331</v>
      </c>
      <c r="M144" s="45">
        <f t="shared" si="8"/>
        <v>110</v>
      </c>
    </row>
    <row r="145" spans="1:13">
      <c r="A145" s="8"/>
      <c r="B145" s="106" t="s">
        <v>11</v>
      </c>
      <c r="C145" s="94">
        <v>21</v>
      </c>
      <c r="D145" s="8" t="s">
        <v>89</v>
      </c>
      <c r="E145" s="20" t="s">
        <v>80</v>
      </c>
      <c r="F145" s="8" t="s">
        <v>293</v>
      </c>
      <c r="G145" s="8" t="s">
        <v>91</v>
      </c>
      <c r="H145" s="8">
        <v>90</v>
      </c>
      <c r="I145" s="172">
        <v>0</v>
      </c>
      <c r="J145" s="193">
        <v>0.28472222222222221</v>
      </c>
      <c r="K145" s="44">
        <f t="shared" si="7"/>
        <v>0.25</v>
      </c>
      <c r="L145" s="44">
        <f t="shared" si="6"/>
        <v>0.28125</v>
      </c>
      <c r="M145" s="45">
        <f t="shared" si="8"/>
        <v>90</v>
      </c>
    </row>
    <row r="146" spans="1:13">
      <c r="A146" s="8"/>
      <c r="B146" s="106" t="s">
        <v>11</v>
      </c>
      <c r="C146" s="94">
        <v>21</v>
      </c>
      <c r="D146" s="8" t="s">
        <v>89</v>
      </c>
      <c r="E146" s="20" t="s">
        <v>80</v>
      </c>
      <c r="F146" s="8" t="s">
        <v>10</v>
      </c>
      <c r="G146" s="106" t="s">
        <v>11</v>
      </c>
      <c r="H146" s="8">
        <v>200</v>
      </c>
      <c r="I146" s="172">
        <v>0</v>
      </c>
      <c r="J146" s="193">
        <v>0.29791666666666666</v>
      </c>
      <c r="K146" s="44">
        <f t="shared" si="7"/>
        <v>0.29166666666666663</v>
      </c>
      <c r="L146" s="44">
        <f t="shared" si="6"/>
        <v>0.29166666666666663</v>
      </c>
      <c r="M146" s="45">
        <f t="shared" si="8"/>
        <v>200</v>
      </c>
    </row>
    <row r="147" spans="1:13">
      <c r="A147" s="8"/>
      <c r="B147" s="106" t="s">
        <v>11</v>
      </c>
      <c r="C147" s="94">
        <v>21</v>
      </c>
      <c r="D147" s="8" t="s">
        <v>89</v>
      </c>
      <c r="E147" s="20" t="s">
        <v>80</v>
      </c>
      <c r="F147" s="8" t="s">
        <v>12</v>
      </c>
      <c r="G147" s="106" t="s">
        <v>11</v>
      </c>
      <c r="H147" s="8">
        <v>80</v>
      </c>
      <c r="I147" s="172">
        <v>0</v>
      </c>
      <c r="J147" s="193">
        <v>0.30486111111111108</v>
      </c>
      <c r="K147" s="44">
        <f t="shared" si="7"/>
        <v>0.29166666666666663</v>
      </c>
      <c r="L147" s="44">
        <f t="shared" si="6"/>
        <v>0.30208333333333331</v>
      </c>
      <c r="M147" s="45">
        <f t="shared" si="8"/>
        <v>80</v>
      </c>
    </row>
    <row r="148" spans="1:13">
      <c r="A148" s="8"/>
      <c r="B148" s="106" t="s">
        <v>11</v>
      </c>
      <c r="C148" s="94">
        <v>21</v>
      </c>
      <c r="D148" s="8" t="s">
        <v>89</v>
      </c>
      <c r="E148" s="20" t="s">
        <v>80</v>
      </c>
      <c r="F148" s="8" t="s">
        <v>12</v>
      </c>
      <c r="G148" s="106" t="s">
        <v>11</v>
      </c>
      <c r="H148" s="8">
        <v>50</v>
      </c>
      <c r="I148" s="172">
        <v>0</v>
      </c>
      <c r="J148" s="193">
        <v>0.30902777777777779</v>
      </c>
      <c r="K148" s="44">
        <f t="shared" si="7"/>
        <v>0.29166666666666663</v>
      </c>
      <c r="L148" s="44">
        <f t="shared" si="6"/>
        <v>0.30208333333333331</v>
      </c>
      <c r="M148" s="45">
        <f t="shared" si="8"/>
        <v>50</v>
      </c>
    </row>
    <row r="149" spans="1:13">
      <c r="A149" s="8"/>
      <c r="B149" s="106" t="s">
        <v>11</v>
      </c>
      <c r="C149" s="94">
        <v>21</v>
      </c>
      <c r="D149" s="8" t="s">
        <v>89</v>
      </c>
      <c r="E149" s="20" t="s">
        <v>80</v>
      </c>
      <c r="F149" s="8" t="s">
        <v>10</v>
      </c>
      <c r="G149" s="106" t="s">
        <v>11</v>
      </c>
      <c r="H149" s="8">
        <v>200</v>
      </c>
      <c r="I149" s="172">
        <v>0</v>
      </c>
      <c r="J149" s="193">
        <v>0.31944444444444448</v>
      </c>
      <c r="K149" s="44">
        <f t="shared" si="7"/>
        <v>0.29166666666666663</v>
      </c>
      <c r="L149" s="44">
        <f t="shared" si="6"/>
        <v>0.3125</v>
      </c>
      <c r="M149" s="45">
        <f t="shared" si="8"/>
        <v>200</v>
      </c>
    </row>
    <row r="150" spans="1:13">
      <c r="A150" s="8"/>
      <c r="B150" s="106" t="s">
        <v>11</v>
      </c>
      <c r="C150" s="94">
        <v>21</v>
      </c>
      <c r="D150" s="8" t="s">
        <v>89</v>
      </c>
      <c r="E150" s="20" t="s">
        <v>80</v>
      </c>
      <c r="F150" s="8" t="s">
        <v>10</v>
      </c>
      <c r="G150" s="106" t="s">
        <v>11</v>
      </c>
      <c r="H150" s="8">
        <v>150</v>
      </c>
      <c r="I150" s="172">
        <v>0</v>
      </c>
      <c r="J150" s="193">
        <v>0.32708333333333334</v>
      </c>
      <c r="K150" s="44">
        <f t="shared" si="7"/>
        <v>0.29166666666666663</v>
      </c>
      <c r="L150" s="44">
        <f t="shared" si="6"/>
        <v>0.32291666666666663</v>
      </c>
      <c r="M150" s="45">
        <f t="shared" si="8"/>
        <v>150</v>
      </c>
    </row>
    <row r="151" spans="1:13">
      <c r="A151" s="8"/>
      <c r="B151" s="106" t="s">
        <v>11</v>
      </c>
      <c r="C151" s="94">
        <v>21</v>
      </c>
      <c r="D151" s="8" t="s">
        <v>89</v>
      </c>
      <c r="E151" s="20" t="s">
        <v>80</v>
      </c>
      <c r="F151" s="8" t="s">
        <v>10</v>
      </c>
      <c r="G151" s="8" t="s">
        <v>59</v>
      </c>
      <c r="H151" s="8">
        <v>0</v>
      </c>
      <c r="I151" s="172">
        <v>100</v>
      </c>
      <c r="J151" s="193">
        <v>0.32916666666666666</v>
      </c>
      <c r="K151" s="44">
        <f t="shared" si="7"/>
        <v>0.29166666666666663</v>
      </c>
      <c r="L151" s="44">
        <f t="shared" si="6"/>
        <v>0.32291666666666663</v>
      </c>
      <c r="M151" s="45">
        <f t="shared" si="8"/>
        <v>100</v>
      </c>
    </row>
    <row r="152" spans="1:13">
      <c r="A152" s="8"/>
      <c r="B152" s="106" t="s">
        <v>11</v>
      </c>
      <c r="C152" s="94">
        <v>21</v>
      </c>
      <c r="D152" s="8" t="s">
        <v>89</v>
      </c>
      <c r="E152" s="20" t="s">
        <v>80</v>
      </c>
      <c r="F152" s="8" t="s">
        <v>12</v>
      </c>
      <c r="G152" s="106" t="s">
        <v>11</v>
      </c>
      <c r="H152" s="8">
        <v>250</v>
      </c>
      <c r="I152" s="172">
        <v>0</v>
      </c>
      <c r="J152" s="193">
        <v>0.35347222222222219</v>
      </c>
      <c r="K152" s="44">
        <f t="shared" si="7"/>
        <v>0.33333333333333331</v>
      </c>
      <c r="L152" s="44">
        <f t="shared" si="6"/>
        <v>0.34375</v>
      </c>
      <c r="M152" s="45">
        <f t="shared" si="8"/>
        <v>250</v>
      </c>
    </row>
    <row r="153" spans="1:13">
      <c r="A153" s="8"/>
      <c r="B153" s="106" t="s">
        <v>11</v>
      </c>
      <c r="C153" s="94">
        <v>21</v>
      </c>
      <c r="D153" s="8" t="s">
        <v>89</v>
      </c>
      <c r="E153" s="20" t="s">
        <v>80</v>
      </c>
      <c r="F153" s="8" t="s">
        <v>10</v>
      </c>
      <c r="G153" s="106" t="s">
        <v>11</v>
      </c>
      <c r="H153" s="8">
        <v>120</v>
      </c>
      <c r="I153" s="172">
        <v>0</v>
      </c>
      <c r="J153" s="193">
        <v>0.36041666666666666</v>
      </c>
      <c r="K153" s="44">
        <f t="shared" si="7"/>
        <v>0.33333333333333331</v>
      </c>
      <c r="L153" s="44">
        <f t="shared" si="6"/>
        <v>0.35416666666666663</v>
      </c>
      <c r="M153" s="45">
        <f t="shared" si="8"/>
        <v>120</v>
      </c>
    </row>
    <row r="154" spans="1:13">
      <c r="A154" s="8"/>
      <c r="B154" s="106" t="s">
        <v>11</v>
      </c>
      <c r="C154" s="94">
        <v>21</v>
      </c>
      <c r="D154" s="8" t="s">
        <v>89</v>
      </c>
      <c r="E154" s="20" t="s">
        <v>80</v>
      </c>
      <c r="F154" s="8" t="s">
        <v>10</v>
      </c>
      <c r="G154" s="106" t="s">
        <v>11</v>
      </c>
      <c r="H154" s="8">
        <v>180</v>
      </c>
      <c r="I154" s="172">
        <v>0</v>
      </c>
      <c r="J154" s="193">
        <v>0.38263888888888892</v>
      </c>
      <c r="K154" s="44">
        <f t="shared" si="7"/>
        <v>0.375</v>
      </c>
      <c r="L154" s="44">
        <f t="shared" si="6"/>
        <v>0.375</v>
      </c>
      <c r="M154" s="45">
        <f t="shared" si="8"/>
        <v>180</v>
      </c>
    </row>
    <row r="155" spans="1:13">
      <c r="A155" s="8"/>
      <c r="B155" s="106" t="s">
        <v>11</v>
      </c>
      <c r="C155" s="94">
        <v>21</v>
      </c>
      <c r="D155" s="8" t="s">
        <v>89</v>
      </c>
      <c r="E155" s="20" t="s">
        <v>80</v>
      </c>
      <c r="F155" s="8" t="s">
        <v>10</v>
      </c>
      <c r="G155" s="8" t="s">
        <v>59</v>
      </c>
      <c r="H155" s="8">
        <v>0</v>
      </c>
      <c r="I155" s="172">
        <v>28</v>
      </c>
      <c r="J155" s="193">
        <v>0.40347222222222223</v>
      </c>
      <c r="K155" s="44">
        <f t="shared" si="7"/>
        <v>0.375</v>
      </c>
      <c r="L155" s="44">
        <f t="shared" si="6"/>
        <v>0.39583333333333331</v>
      </c>
      <c r="M155" s="45">
        <f t="shared" si="8"/>
        <v>28</v>
      </c>
    </row>
    <row r="156" spans="1:13">
      <c r="A156" s="8"/>
      <c r="B156" s="106" t="s">
        <v>11</v>
      </c>
      <c r="C156" s="94">
        <v>21</v>
      </c>
      <c r="D156" s="8" t="s">
        <v>89</v>
      </c>
      <c r="E156" s="20" t="s">
        <v>80</v>
      </c>
      <c r="F156" s="8" t="s">
        <v>10</v>
      </c>
      <c r="G156" s="106" t="s">
        <v>11</v>
      </c>
      <c r="H156" s="8">
        <v>30</v>
      </c>
      <c r="I156" s="172">
        <v>0</v>
      </c>
      <c r="J156" s="193">
        <v>0.42708333333333331</v>
      </c>
      <c r="K156" s="44">
        <f t="shared" si="7"/>
        <v>0.41666666666666663</v>
      </c>
      <c r="L156" s="44">
        <f t="shared" si="6"/>
        <v>0.42708333333333331</v>
      </c>
      <c r="M156" s="45">
        <f t="shared" si="8"/>
        <v>30</v>
      </c>
    </row>
    <row r="157" spans="1:13">
      <c r="A157" s="8"/>
      <c r="B157" s="106" t="s">
        <v>11</v>
      </c>
      <c r="C157" s="94">
        <v>21</v>
      </c>
      <c r="D157" s="8" t="s">
        <v>89</v>
      </c>
      <c r="E157" s="20" t="s">
        <v>80</v>
      </c>
      <c r="F157" s="8" t="s">
        <v>293</v>
      </c>
      <c r="G157" s="8" t="s">
        <v>37</v>
      </c>
      <c r="H157" s="8">
        <v>0</v>
      </c>
      <c r="I157" s="172">
        <v>120</v>
      </c>
      <c r="J157" s="193">
        <v>0.44861111111111113</v>
      </c>
      <c r="K157" s="44">
        <f t="shared" si="7"/>
        <v>0.41666666666666663</v>
      </c>
      <c r="L157" s="44">
        <f t="shared" si="6"/>
        <v>0.44791666666666663</v>
      </c>
      <c r="M157" s="45">
        <f t="shared" si="8"/>
        <v>120</v>
      </c>
    </row>
    <row r="158" spans="1:13">
      <c r="A158" s="8"/>
      <c r="B158" s="106" t="s">
        <v>11</v>
      </c>
      <c r="C158" s="94">
        <v>21</v>
      </c>
      <c r="D158" s="8" t="s">
        <v>89</v>
      </c>
      <c r="E158" s="20" t="s">
        <v>80</v>
      </c>
      <c r="F158" s="8" t="s">
        <v>10</v>
      </c>
      <c r="G158" s="8" t="s">
        <v>59</v>
      </c>
      <c r="H158" s="8">
        <v>0</v>
      </c>
      <c r="I158" s="172">
        <v>110</v>
      </c>
      <c r="J158" s="193">
        <v>0.4909722222222222</v>
      </c>
      <c r="K158" s="44">
        <f t="shared" si="7"/>
        <v>0.45833333333333331</v>
      </c>
      <c r="L158" s="44">
        <f t="shared" si="6"/>
        <v>0.48958333333333331</v>
      </c>
      <c r="M158" s="45">
        <f t="shared" si="8"/>
        <v>110</v>
      </c>
    </row>
    <row r="159" spans="1:13">
      <c r="A159" s="8"/>
      <c r="B159" s="106" t="s">
        <v>11</v>
      </c>
      <c r="C159" s="94">
        <v>21</v>
      </c>
      <c r="D159" s="8" t="s">
        <v>89</v>
      </c>
      <c r="E159" s="20" t="s">
        <v>80</v>
      </c>
      <c r="F159" s="8" t="s">
        <v>293</v>
      </c>
      <c r="G159" s="8" t="s">
        <v>28</v>
      </c>
      <c r="H159" s="8">
        <v>24</v>
      </c>
      <c r="I159" s="172">
        <v>5</v>
      </c>
      <c r="J159" s="193">
        <v>0.53680555555555554</v>
      </c>
      <c r="K159" s="44">
        <f t="shared" si="7"/>
        <v>0.5</v>
      </c>
      <c r="L159" s="44">
        <f t="shared" si="6"/>
        <v>0.53125</v>
      </c>
      <c r="M159" s="45">
        <f t="shared" si="8"/>
        <v>29</v>
      </c>
    </row>
    <row r="160" spans="1:13">
      <c r="A160" s="8"/>
      <c r="B160" s="106" t="s">
        <v>11</v>
      </c>
      <c r="C160" s="94">
        <v>21</v>
      </c>
      <c r="D160" s="8" t="s">
        <v>89</v>
      </c>
      <c r="E160" s="20" t="s">
        <v>80</v>
      </c>
      <c r="F160" s="8" t="s">
        <v>12</v>
      </c>
      <c r="G160" s="8" t="s">
        <v>15</v>
      </c>
      <c r="H160" s="8">
        <v>0</v>
      </c>
      <c r="I160" s="172">
        <v>110</v>
      </c>
      <c r="J160" s="193">
        <v>0.57638888888888895</v>
      </c>
      <c r="K160" s="44">
        <f t="shared" si="7"/>
        <v>0.54166666666666663</v>
      </c>
      <c r="L160" s="44">
        <f t="shared" si="6"/>
        <v>0.57291666666666663</v>
      </c>
      <c r="M160" s="45">
        <f t="shared" si="8"/>
        <v>110</v>
      </c>
    </row>
    <row r="161" spans="1:13">
      <c r="A161" s="8"/>
      <c r="B161" s="106" t="s">
        <v>11</v>
      </c>
      <c r="C161" s="94">
        <v>21</v>
      </c>
      <c r="D161" s="8" t="s">
        <v>89</v>
      </c>
      <c r="E161" s="20" t="s">
        <v>80</v>
      </c>
      <c r="F161" s="8" t="s">
        <v>10</v>
      </c>
      <c r="G161" s="106" t="s">
        <v>11</v>
      </c>
      <c r="H161" s="8">
        <v>90</v>
      </c>
      <c r="I161" s="172">
        <v>0</v>
      </c>
      <c r="J161" s="193">
        <v>0.59027777777777779</v>
      </c>
      <c r="K161" s="44">
        <f t="shared" si="7"/>
        <v>0.58333333333333326</v>
      </c>
      <c r="L161" s="44">
        <f t="shared" si="6"/>
        <v>0.58333333333333326</v>
      </c>
      <c r="M161" s="45">
        <f t="shared" si="8"/>
        <v>90</v>
      </c>
    </row>
    <row r="162" spans="1:13">
      <c r="A162" s="8"/>
      <c r="B162" s="106" t="s">
        <v>11</v>
      </c>
      <c r="C162" s="94">
        <v>21</v>
      </c>
      <c r="D162" s="8" t="s">
        <v>89</v>
      </c>
      <c r="E162" s="20" t="s">
        <v>80</v>
      </c>
      <c r="F162" s="8" t="s">
        <v>10</v>
      </c>
      <c r="G162" s="8" t="s">
        <v>23</v>
      </c>
      <c r="H162" s="8">
        <v>1</v>
      </c>
      <c r="I162" s="172">
        <v>130</v>
      </c>
      <c r="J162" s="193">
        <v>0.61388888888888882</v>
      </c>
      <c r="K162" s="44">
        <f t="shared" si="7"/>
        <v>0.58333333333333326</v>
      </c>
      <c r="L162" s="44">
        <f t="shared" si="6"/>
        <v>0.60416666666666663</v>
      </c>
      <c r="M162" s="45">
        <f t="shared" si="8"/>
        <v>131</v>
      </c>
    </row>
    <row r="163" spans="1:13">
      <c r="A163" s="8"/>
      <c r="B163" s="106" t="s">
        <v>11</v>
      </c>
      <c r="C163" s="94">
        <v>21</v>
      </c>
      <c r="D163" s="8" t="s">
        <v>89</v>
      </c>
      <c r="E163" s="20" t="s">
        <v>80</v>
      </c>
      <c r="F163" s="8" t="s">
        <v>10</v>
      </c>
      <c r="G163" s="8" t="s">
        <v>18</v>
      </c>
      <c r="H163" s="8">
        <v>0</v>
      </c>
      <c r="I163" s="172">
        <v>58</v>
      </c>
      <c r="J163" s="193">
        <v>0.63124999999999998</v>
      </c>
      <c r="K163" s="44">
        <f t="shared" si="7"/>
        <v>0.625</v>
      </c>
      <c r="L163" s="44">
        <f t="shared" si="6"/>
        <v>0.625</v>
      </c>
      <c r="M163" s="45">
        <f t="shared" si="8"/>
        <v>58</v>
      </c>
    </row>
    <row r="164" spans="1:13">
      <c r="A164" s="8"/>
      <c r="B164" s="106" t="s">
        <v>11</v>
      </c>
      <c r="C164" s="94">
        <v>21</v>
      </c>
      <c r="D164" s="8" t="s">
        <v>89</v>
      </c>
      <c r="E164" s="20" t="s">
        <v>80</v>
      </c>
      <c r="F164" s="8" t="s">
        <v>10</v>
      </c>
      <c r="G164" s="8" t="s">
        <v>59</v>
      </c>
      <c r="H164" s="8">
        <v>90</v>
      </c>
      <c r="I164" s="172">
        <v>280</v>
      </c>
      <c r="J164" s="193">
        <v>0.64097222222222217</v>
      </c>
      <c r="K164" s="44">
        <f t="shared" si="7"/>
        <v>0.625</v>
      </c>
      <c r="L164" s="44">
        <f t="shared" si="6"/>
        <v>0.63541666666666663</v>
      </c>
      <c r="M164" s="45">
        <f t="shared" si="8"/>
        <v>370</v>
      </c>
    </row>
    <row r="165" spans="1:13">
      <c r="A165" s="8"/>
      <c r="B165" s="106" t="s">
        <v>11</v>
      </c>
      <c r="C165" s="94">
        <v>21</v>
      </c>
      <c r="D165" s="8" t="s">
        <v>89</v>
      </c>
      <c r="E165" s="20" t="s">
        <v>80</v>
      </c>
      <c r="F165" s="8" t="s">
        <v>10</v>
      </c>
      <c r="G165" s="8" t="s">
        <v>39</v>
      </c>
      <c r="H165" s="8">
        <v>0</v>
      </c>
      <c r="I165" s="172">
        <v>140</v>
      </c>
      <c r="J165" s="193">
        <v>0.65069444444444446</v>
      </c>
      <c r="K165" s="44">
        <f t="shared" si="7"/>
        <v>0.625</v>
      </c>
      <c r="L165" s="44">
        <f t="shared" si="6"/>
        <v>0.64583333333333326</v>
      </c>
      <c r="M165" s="45">
        <f t="shared" si="8"/>
        <v>140</v>
      </c>
    </row>
    <row r="166" spans="1:13">
      <c r="A166" s="8"/>
      <c r="B166" s="106" t="s">
        <v>11</v>
      </c>
      <c r="C166" s="94">
        <v>21</v>
      </c>
      <c r="D166" s="8" t="s">
        <v>89</v>
      </c>
      <c r="E166" s="20" t="s">
        <v>80</v>
      </c>
      <c r="F166" s="8" t="s">
        <v>293</v>
      </c>
      <c r="G166" s="8" t="s">
        <v>26</v>
      </c>
      <c r="H166" s="8">
        <v>40</v>
      </c>
      <c r="I166" s="172">
        <v>180</v>
      </c>
      <c r="J166" s="193">
        <v>0.66805555555555562</v>
      </c>
      <c r="K166" s="44">
        <f t="shared" si="7"/>
        <v>0.66666666666666663</v>
      </c>
      <c r="L166" s="44">
        <f t="shared" si="6"/>
        <v>0.66666666666666663</v>
      </c>
      <c r="M166" s="45">
        <f t="shared" si="8"/>
        <v>220</v>
      </c>
    </row>
    <row r="167" spans="1:13">
      <c r="A167" s="8"/>
      <c r="B167" s="106" t="s">
        <v>11</v>
      </c>
      <c r="C167" s="94">
        <v>21</v>
      </c>
      <c r="D167" s="8" t="s">
        <v>89</v>
      </c>
      <c r="E167" s="20" t="s">
        <v>80</v>
      </c>
      <c r="F167" s="8" t="s">
        <v>10</v>
      </c>
      <c r="G167" s="106" t="s">
        <v>11</v>
      </c>
      <c r="H167" s="8">
        <v>80</v>
      </c>
      <c r="I167" s="172">
        <v>0</v>
      </c>
      <c r="J167" s="193">
        <v>0.67638888888888893</v>
      </c>
      <c r="K167" s="44">
        <f t="shared" si="7"/>
        <v>0.66666666666666663</v>
      </c>
      <c r="L167" s="44">
        <f t="shared" si="6"/>
        <v>0.66666666666666663</v>
      </c>
      <c r="M167" s="45">
        <f t="shared" si="8"/>
        <v>80</v>
      </c>
    </row>
    <row r="168" spans="1:13">
      <c r="A168" s="8"/>
      <c r="B168" s="106" t="s">
        <v>11</v>
      </c>
      <c r="C168" s="94">
        <v>21</v>
      </c>
      <c r="D168" s="8" t="s">
        <v>89</v>
      </c>
      <c r="E168" s="20" t="s">
        <v>80</v>
      </c>
      <c r="F168" s="8" t="s">
        <v>10</v>
      </c>
      <c r="G168" s="8" t="s">
        <v>56</v>
      </c>
      <c r="H168" s="8">
        <v>0</v>
      </c>
      <c r="I168" s="172">
        <v>80</v>
      </c>
      <c r="J168" s="193">
        <v>0.69166666666666676</v>
      </c>
      <c r="K168" s="44">
        <f t="shared" si="7"/>
        <v>0.66666666666666663</v>
      </c>
      <c r="L168" s="44">
        <f t="shared" si="6"/>
        <v>0.6875</v>
      </c>
      <c r="M168" s="45">
        <f t="shared" si="8"/>
        <v>80</v>
      </c>
    </row>
    <row r="169" spans="1:13">
      <c r="A169" s="8"/>
      <c r="B169" s="106" t="s">
        <v>11</v>
      </c>
      <c r="C169" s="94">
        <v>21</v>
      </c>
      <c r="D169" s="8" t="s">
        <v>89</v>
      </c>
      <c r="E169" s="20" t="s">
        <v>80</v>
      </c>
      <c r="F169" s="8" t="s">
        <v>10</v>
      </c>
      <c r="G169" s="106" t="s">
        <v>11</v>
      </c>
      <c r="H169" s="8">
        <v>40</v>
      </c>
      <c r="I169" s="172">
        <v>0</v>
      </c>
      <c r="J169" s="193">
        <v>0.70486111111111116</v>
      </c>
      <c r="K169" s="44">
        <f t="shared" si="7"/>
        <v>0.66666666666666663</v>
      </c>
      <c r="L169" s="44">
        <f t="shared" si="6"/>
        <v>0.69791666666666663</v>
      </c>
      <c r="M169" s="45">
        <f t="shared" si="8"/>
        <v>40</v>
      </c>
    </row>
    <row r="170" spans="1:13">
      <c r="A170" s="8"/>
      <c r="B170" s="106" t="s">
        <v>11</v>
      </c>
      <c r="C170" s="94">
        <v>21</v>
      </c>
      <c r="D170" s="8" t="s">
        <v>89</v>
      </c>
      <c r="E170" s="20" t="s">
        <v>80</v>
      </c>
      <c r="F170" s="8" t="s">
        <v>12</v>
      </c>
      <c r="G170" s="8" t="s">
        <v>15</v>
      </c>
      <c r="H170" s="8">
        <v>0</v>
      </c>
      <c r="I170" s="172">
        <v>160</v>
      </c>
      <c r="J170" s="193">
        <v>0.70972222222222225</v>
      </c>
      <c r="K170" s="44">
        <f t="shared" si="7"/>
        <v>0.70833333333333326</v>
      </c>
      <c r="L170" s="44">
        <f t="shared" si="6"/>
        <v>0.70833333333333326</v>
      </c>
      <c r="M170" s="45">
        <f t="shared" si="8"/>
        <v>160</v>
      </c>
    </row>
    <row r="171" spans="1:13">
      <c r="A171" s="8"/>
      <c r="B171" s="106" t="s">
        <v>11</v>
      </c>
      <c r="C171" s="94">
        <v>21</v>
      </c>
      <c r="D171" s="8" t="s">
        <v>89</v>
      </c>
      <c r="E171" s="20" t="s">
        <v>80</v>
      </c>
      <c r="F171" s="8" t="s">
        <v>293</v>
      </c>
      <c r="G171" s="8" t="s">
        <v>31</v>
      </c>
      <c r="H171" s="8">
        <v>110</v>
      </c>
      <c r="I171" s="172">
        <v>150</v>
      </c>
      <c r="J171" s="193">
        <v>0.72222222222222221</v>
      </c>
      <c r="K171" s="44">
        <f t="shared" si="7"/>
        <v>0.70833333333333326</v>
      </c>
      <c r="L171" s="44">
        <f t="shared" si="6"/>
        <v>0.71875</v>
      </c>
      <c r="M171" s="45">
        <f t="shared" si="8"/>
        <v>260</v>
      </c>
    </row>
    <row r="172" spans="1:13">
      <c r="A172" s="8"/>
      <c r="B172" s="106" t="s">
        <v>11</v>
      </c>
      <c r="C172" s="94">
        <v>21</v>
      </c>
      <c r="D172" s="8" t="s">
        <v>89</v>
      </c>
      <c r="E172" s="20" t="s">
        <v>80</v>
      </c>
      <c r="F172" s="8" t="s">
        <v>12</v>
      </c>
      <c r="G172" s="106" t="s">
        <v>11</v>
      </c>
      <c r="H172" s="8">
        <v>35</v>
      </c>
      <c r="I172" s="172">
        <v>0</v>
      </c>
      <c r="J172" s="193">
        <v>0.73472222222222217</v>
      </c>
      <c r="K172" s="44">
        <f t="shared" si="7"/>
        <v>0.70833333333333326</v>
      </c>
      <c r="L172" s="44">
        <f t="shared" si="6"/>
        <v>0.72916666666666663</v>
      </c>
      <c r="M172" s="45">
        <f t="shared" si="8"/>
        <v>35</v>
      </c>
    </row>
    <row r="173" spans="1:13">
      <c r="A173" s="8"/>
      <c r="B173" s="106" t="s">
        <v>11</v>
      </c>
      <c r="C173" s="94">
        <v>21</v>
      </c>
      <c r="D173" s="8" t="s">
        <v>89</v>
      </c>
      <c r="E173" s="20" t="s">
        <v>80</v>
      </c>
      <c r="F173" s="8" t="s">
        <v>12</v>
      </c>
      <c r="G173" s="8" t="s">
        <v>15</v>
      </c>
      <c r="H173" s="8">
        <v>10</v>
      </c>
      <c r="I173" s="172">
        <v>100</v>
      </c>
      <c r="J173" s="193">
        <v>0.74652777777777779</v>
      </c>
      <c r="K173" s="44">
        <f t="shared" si="7"/>
        <v>0.70833333333333326</v>
      </c>
      <c r="L173" s="44">
        <f t="shared" si="6"/>
        <v>0.73958333333333326</v>
      </c>
      <c r="M173" s="45">
        <f t="shared" si="8"/>
        <v>110</v>
      </c>
    </row>
    <row r="174" spans="1:13">
      <c r="A174" s="8"/>
      <c r="B174" s="106" t="s">
        <v>11</v>
      </c>
      <c r="C174" s="94">
        <v>21</v>
      </c>
      <c r="D174" s="8" t="s">
        <v>89</v>
      </c>
      <c r="E174" s="20" t="s">
        <v>80</v>
      </c>
      <c r="F174" s="8" t="s">
        <v>293</v>
      </c>
      <c r="G174" s="8" t="s">
        <v>37</v>
      </c>
      <c r="H174" s="8">
        <v>100</v>
      </c>
      <c r="I174" s="172">
        <v>0</v>
      </c>
      <c r="J174" s="193">
        <v>0.75902777777777775</v>
      </c>
      <c r="K174" s="44">
        <f t="shared" si="7"/>
        <v>0.75</v>
      </c>
      <c r="L174" s="44">
        <f t="shared" si="6"/>
        <v>0.75</v>
      </c>
      <c r="M174" s="45">
        <f t="shared" si="8"/>
        <v>100</v>
      </c>
    </row>
    <row r="175" spans="1:13">
      <c r="A175" s="8"/>
      <c r="B175" s="106" t="s">
        <v>11</v>
      </c>
      <c r="C175" s="94">
        <v>21</v>
      </c>
      <c r="D175" s="8" t="s">
        <v>89</v>
      </c>
      <c r="E175" s="20" t="s">
        <v>80</v>
      </c>
      <c r="F175" s="8" t="s">
        <v>293</v>
      </c>
      <c r="G175" s="8" t="s">
        <v>239</v>
      </c>
      <c r="H175" s="8">
        <v>0</v>
      </c>
      <c r="I175" s="172">
        <v>90</v>
      </c>
      <c r="J175" s="193">
        <v>0.77500000000000002</v>
      </c>
      <c r="K175" s="44">
        <f t="shared" si="7"/>
        <v>0.75</v>
      </c>
      <c r="L175" s="44">
        <f t="shared" si="6"/>
        <v>0.77083333333333326</v>
      </c>
      <c r="M175" s="45">
        <f t="shared" si="8"/>
        <v>90</v>
      </c>
    </row>
    <row r="176" spans="1:13">
      <c r="A176" s="8"/>
      <c r="B176" s="106" t="s">
        <v>11</v>
      </c>
      <c r="C176" s="94">
        <v>21</v>
      </c>
      <c r="D176" s="8" t="s">
        <v>89</v>
      </c>
      <c r="E176" s="20" t="s">
        <v>80</v>
      </c>
      <c r="F176" s="8" t="s">
        <v>12</v>
      </c>
      <c r="G176" s="106" t="s">
        <v>11</v>
      </c>
      <c r="H176" s="8">
        <v>80</v>
      </c>
      <c r="I176" s="172">
        <v>0</v>
      </c>
      <c r="J176" s="193">
        <v>0.78749999999999998</v>
      </c>
      <c r="K176" s="44">
        <f t="shared" si="7"/>
        <v>0.75</v>
      </c>
      <c r="L176" s="44">
        <f t="shared" si="6"/>
        <v>0.78125</v>
      </c>
      <c r="M176" s="45">
        <f t="shared" si="8"/>
        <v>80</v>
      </c>
    </row>
    <row r="177" spans="1:13">
      <c r="A177" s="8"/>
      <c r="B177" s="106" t="s">
        <v>11</v>
      </c>
      <c r="C177" s="94">
        <v>21</v>
      </c>
      <c r="D177" s="8" t="s">
        <v>89</v>
      </c>
      <c r="E177" s="20" t="s">
        <v>80</v>
      </c>
      <c r="F177" s="8" t="s">
        <v>293</v>
      </c>
      <c r="G177" s="8" t="s">
        <v>31</v>
      </c>
      <c r="H177" s="8">
        <v>80</v>
      </c>
      <c r="I177" s="172">
        <v>100</v>
      </c>
      <c r="J177" s="193">
        <v>0.81944444444444453</v>
      </c>
      <c r="K177" s="44">
        <f t="shared" si="7"/>
        <v>0.79166666666666663</v>
      </c>
      <c r="L177" s="44">
        <f t="shared" si="6"/>
        <v>0.8125</v>
      </c>
      <c r="M177" s="45">
        <f t="shared" si="8"/>
        <v>180</v>
      </c>
    </row>
    <row r="178" spans="1:13">
      <c r="A178" s="8"/>
      <c r="B178" s="106" t="s">
        <v>11</v>
      </c>
      <c r="C178" s="94">
        <v>21</v>
      </c>
      <c r="D178" s="8" t="s">
        <v>89</v>
      </c>
      <c r="E178" s="20" t="s">
        <v>80</v>
      </c>
      <c r="F178" s="8" t="s">
        <v>10</v>
      </c>
      <c r="G178" s="106" t="s">
        <v>11</v>
      </c>
      <c r="H178" s="8">
        <v>40</v>
      </c>
      <c r="I178" s="172">
        <v>0</v>
      </c>
      <c r="J178" s="193">
        <v>0.82777777777777783</v>
      </c>
      <c r="K178" s="44">
        <f t="shared" si="7"/>
        <v>0.79166666666666663</v>
      </c>
      <c r="L178" s="44">
        <f t="shared" si="6"/>
        <v>0.82291666666666663</v>
      </c>
      <c r="M178" s="45">
        <f t="shared" si="8"/>
        <v>40</v>
      </c>
    </row>
    <row r="179" spans="1:13">
      <c r="A179" s="8"/>
      <c r="B179" s="106" t="s">
        <v>11</v>
      </c>
      <c r="C179" s="94">
        <v>21</v>
      </c>
      <c r="D179" s="8" t="s">
        <v>89</v>
      </c>
      <c r="E179" s="20" t="s">
        <v>80</v>
      </c>
      <c r="F179" s="8" t="s">
        <v>10</v>
      </c>
      <c r="G179" s="8" t="s">
        <v>60</v>
      </c>
      <c r="H179" s="8">
        <v>0</v>
      </c>
      <c r="I179" s="172">
        <v>70</v>
      </c>
      <c r="J179" s="193">
        <v>0.84375</v>
      </c>
      <c r="K179" s="44">
        <f t="shared" si="7"/>
        <v>0.83333333333333326</v>
      </c>
      <c r="L179" s="44">
        <f t="shared" si="6"/>
        <v>0.84375</v>
      </c>
      <c r="M179" s="45">
        <f t="shared" si="8"/>
        <v>70</v>
      </c>
    </row>
    <row r="180" spans="1:13">
      <c r="A180" s="8"/>
      <c r="B180" s="106" t="s">
        <v>11</v>
      </c>
      <c r="C180" s="94">
        <v>21</v>
      </c>
      <c r="D180" s="8" t="s">
        <v>89</v>
      </c>
      <c r="E180" s="20" t="s">
        <v>80</v>
      </c>
      <c r="F180" s="8" t="s">
        <v>10</v>
      </c>
      <c r="G180" s="106" t="s">
        <v>11</v>
      </c>
      <c r="H180" s="8">
        <v>90</v>
      </c>
      <c r="I180" s="172">
        <v>0</v>
      </c>
      <c r="J180" s="193">
        <v>0.84791666666666676</v>
      </c>
      <c r="K180" s="44">
        <f t="shared" si="7"/>
        <v>0.83333333333333326</v>
      </c>
      <c r="L180" s="44">
        <f t="shared" si="6"/>
        <v>0.84375</v>
      </c>
      <c r="M180" s="45">
        <f t="shared" si="8"/>
        <v>90</v>
      </c>
    </row>
    <row r="181" spans="1:13">
      <c r="A181" s="8"/>
      <c r="B181" s="106" t="s">
        <v>11</v>
      </c>
      <c r="C181" s="94">
        <v>21</v>
      </c>
      <c r="D181" s="8" t="s">
        <v>89</v>
      </c>
      <c r="E181" s="20" t="s">
        <v>80</v>
      </c>
      <c r="F181" s="8" t="s">
        <v>10</v>
      </c>
      <c r="G181" s="8" t="s">
        <v>62</v>
      </c>
      <c r="H181" s="8">
        <v>70</v>
      </c>
      <c r="I181" s="172">
        <v>50</v>
      </c>
      <c r="J181" s="193">
        <v>0.86458333333333337</v>
      </c>
      <c r="K181" s="44">
        <f t="shared" si="7"/>
        <v>0.83333333333333326</v>
      </c>
      <c r="L181" s="44">
        <f t="shared" si="6"/>
        <v>0.86458333333333326</v>
      </c>
      <c r="M181" s="45">
        <f t="shared" si="8"/>
        <v>120</v>
      </c>
    </row>
    <row r="182" spans="1:13">
      <c r="A182" s="8"/>
      <c r="B182" s="106" t="s">
        <v>11</v>
      </c>
      <c r="C182" s="94">
        <v>21</v>
      </c>
      <c r="D182" s="8" t="s">
        <v>89</v>
      </c>
      <c r="E182" s="20" t="s">
        <v>80</v>
      </c>
      <c r="F182" s="8" t="s">
        <v>12</v>
      </c>
      <c r="G182" s="8" t="s">
        <v>15</v>
      </c>
      <c r="H182" s="8">
        <v>1</v>
      </c>
      <c r="I182" s="172">
        <v>36</v>
      </c>
      <c r="J182" s="193">
        <v>0.87222222222222223</v>
      </c>
      <c r="K182" s="44">
        <f t="shared" si="7"/>
        <v>0.83333333333333326</v>
      </c>
      <c r="L182" s="44">
        <f t="shared" si="6"/>
        <v>0.86458333333333326</v>
      </c>
      <c r="M182" s="45">
        <f t="shared" si="8"/>
        <v>37</v>
      </c>
    </row>
    <row r="183" spans="1:13">
      <c r="A183" s="8"/>
      <c r="B183" s="106" t="s">
        <v>11</v>
      </c>
      <c r="C183" s="94">
        <v>21</v>
      </c>
      <c r="D183" s="8" t="s">
        <v>90</v>
      </c>
      <c r="E183" s="20" t="s">
        <v>80</v>
      </c>
      <c r="F183" s="8" t="s">
        <v>10</v>
      </c>
      <c r="G183" s="106" t="s">
        <v>11</v>
      </c>
      <c r="H183" s="8">
        <v>60</v>
      </c>
      <c r="I183" s="172">
        <v>0</v>
      </c>
      <c r="J183" s="193">
        <v>0.28055555555555556</v>
      </c>
      <c r="K183" s="44">
        <f t="shared" si="7"/>
        <v>0.25</v>
      </c>
      <c r="L183" s="44">
        <f t="shared" si="6"/>
        <v>0.27083333333333331</v>
      </c>
      <c r="M183" s="45">
        <f t="shared" si="8"/>
        <v>60</v>
      </c>
    </row>
    <row r="184" spans="1:13">
      <c r="A184" s="8"/>
      <c r="B184" s="106" t="s">
        <v>11</v>
      </c>
      <c r="C184" s="94">
        <v>21</v>
      </c>
      <c r="D184" s="8" t="s">
        <v>90</v>
      </c>
      <c r="E184" s="20" t="s">
        <v>80</v>
      </c>
      <c r="F184" s="8" t="s">
        <v>12</v>
      </c>
      <c r="G184" s="8" t="s">
        <v>15</v>
      </c>
      <c r="H184" s="8">
        <v>26</v>
      </c>
      <c r="I184" s="172">
        <v>22</v>
      </c>
      <c r="J184" s="193">
        <v>0.29444444444444445</v>
      </c>
      <c r="K184" s="44">
        <f t="shared" si="7"/>
        <v>0.29166666666666663</v>
      </c>
      <c r="L184" s="44">
        <f t="shared" si="6"/>
        <v>0.29166666666666663</v>
      </c>
      <c r="M184" s="45">
        <f t="shared" si="8"/>
        <v>48</v>
      </c>
    </row>
    <row r="185" spans="1:13">
      <c r="A185" s="8"/>
      <c r="B185" s="106" t="s">
        <v>11</v>
      </c>
      <c r="C185" s="94">
        <v>21</v>
      </c>
      <c r="D185" s="8" t="s">
        <v>90</v>
      </c>
      <c r="E185" s="20" t="s">
        <v>80</v>
      </c>
      <c r="F185" s="8" t="s">
        <v>12</v>
      </c>
      <c r="G185" s="106" t="s">
        <v>11</v>
      </c>
      <c r="H185" s="8">
        <v>220</v>
      </c>
      <c r="I185" s="172">
        <v>0</v>
      </c>
      <c r="J185" s="193">
        <v>0.31944444444444448</v>
      </c>
      <c r="K185" s="44">
        <f t="shared" si="7"/>
        <v>0.29166666666666663</v>
      </c>
      <c r="L185" s="44">
        <f t="shared" si="6"/>
        <v>0.3125</v>
      </c>
      <c r="M185" s="45">
        <f t="shared" si="8"/>
        <v>220</v>
      </c>
    </row>
    <row r="186" spans="1:13">
      <c r="A186" s="8"/>
      <c r="B186" s="106" t="s">
        <v>11</v>
      </c>
      <c r="C186" s="94">
        <v>21</v>
      </c>
      <c r="D186" s="8" t="s">
        <v>90</v>
      </c>
      <c r="E186" s="20" t="s">
        <v>80</v>
      </c>
      <c r="F186" s="8" t="s">
        <v>12</v>
      </c>
      <c r="G186" s="8" t="s">
        <v>15</v>
      </c>
      <c r="H186" s="8">
        <v>140</v>
      </c>
      <c r="I186" s="172">
        <v>16</v>
      </c>
      <c r="J186" s="193">
        <v>0.33611111111111108</v>
      </c>
      <c r="K186" s="44">
        <f t="shared" si="7"/>
        <v>0.33333333333333331</v>
      </c>
      <c r="L186" s="44">
        <f t="shared" si="6"/>
        <v>0.33333333333333331</v>
      </c>
      <c r="M186" s="45">
        <f t="shared" si="8"/>
        <v>156</v>
      </c>
    </row>
    <row r="187" spans="1:13">
      <c r="A187" s="8"/>
      <c r="B187" s="106" t="s">
        <v>11</v>
      </c>
      <c r="C187" s="94">
        <v>21</v>
      </c>
      <c r="D187" s="8" t="s">
        <v>90</v>
      </c>
      <c r="E187" s="20" t="s">
        <v>80</v>
      </c>
      <c r="F187" s="8" t="s">
        <v>10</v>
      </c>
      <c r="G187" s="8" t="s">
        <v>59</v>
      </c>
      <c r="H187" s="8">
        <v>2</v>
      </c>
      <c r="I187" s="172">
        <v>16</v>
      </c>
      <c r="J187" s="193">
        <v>0.37083333333333335</v>
      </c>
      <c r="K187" s="44">
        <f t="shared" si="7"/>
        <v>0.33333333333333331</v>
      </c>
      <c r="L187" s="44">
        <f t="shared" si="6"/>
        <v>0.36458333333333331</v>
      </c>
      <c r="M187" s="45">
        <f t="shared" si="8"/>
        <v>18</v>
      </c>
    </row>
    <row r="188" spans="1:13">
      <c r="A188" s="8"/>
      <c r="B188" s="106" t="s">
        <v>11</v>
      </c>
      <c r="C188" s="94">
        <v>21</v>
      </c>
      <c r="D188" s="8" t="s">
        <v>90</v>
      </c>
      <c r="E188" s="20" t="s">
        <v>80</v>
      </c>
      <c r="F188" s="8" t="s">
        <v>12</v>
      </c>
      <c r="G188" s="106" t="s">
        <v>11</v>
      </c>
      <c r="H188" s="8">
        <v>110</v>
      </c>
      <c r="I188" s="172">
        <v>0</v>
      </c>
      <c r="J188" s="193">
        <v>0.39444444444444443</v>
      </c>
      <c r="K188" s="44">
        <f t="shared" si="7"/>
        <v>0.375</v>
      </c>
      <c r="L188" s="44">
        <f t="shared" si="6"/>
        <v>0.38541666666666663</v>
      </c>
      <c r="M188" s="45">
        <f t="shared" si="8"/>
        <v>110</v>
      </c>
    </row>
    <row r="189" spans="1:13">
      <c r="A189" s="8"/>
      <c r="B189" s="106" t="s">
        <v>11</v>
      </c>
      <c r="C189" s="94">
        <v>21</v>
      </c>
      <c r="D189" s="8" t="s">
        <v>90</v>
      </c>
      <c r="E189" s="20" t="s">
        <v>80</v>
      </c>
      <c r="F189" s="8" t="s">
        <v>293</v>
      </c>
      <c r="G189" s="8" t="s">
        <v>26</v>
      </c>
      <c r="H189" s="8">
        <v>32</v>
      </c>
      <c r="I189" s="172">
        <v>2</v>
      </c>
      <c r="J189" s="193">
        <v>0.40972222222222227</v>
      </c>
      <c r="K189" s="44">
        <f t="shared" si="7"/>
        <v>0.375</v>
      </c>
      <c r="L189" s="44">
        <f t="shared" si="6"/>
        <v>0.40625</v>
      </c>
      <c r="M189" s="45">
        <f t="shared" si="8"/>
        <v>34</v>
      </c>
    </row>
    <row r="190" spans="1:13">
      <c r="A190" s="8"/>
      <c r="B190" s="106" t="s">
        <v>11</v>
      </c>
      <c r="C190" s="94">
        <v>21</v>
      </c>
      <c r="D190" s="8" t="s">
        <v>90</v>
      </c>
      <c r="E190" s="20" t="s">
        <v>80</v>
      </c>
      <c r="F190" s="8" t="s">
        <v>10</v>
      </c>
      <c r="G190" s="106" t="s">
        <v>11</v>
      </c>
      <c r="H190" s="8">
        <v>190</v>
      </c>
      <c r="I190" s="172">
        <v>0</v>
      </c>
      <c r="J190" s="193">
        <v>0.42222222222222222</v>
      </c>
      <c r="K190" s="44">
        <f t="shared" si="7"/>
        <v>0.41666666666666663</v>
      </c>
      <c r="L190" s="44">
        <f t="shared" si="6"/>
        <v>0.41666666666666663</v>
      </c>
      <c r="M190" s="45">
        <f t="shared" si="8"/>
        <v>190</v>
      </c>
    </row>
    <row r="191" spans="1:13">
      <c r="A191" s="8"/>
      <c r="B191" s="106" t="s">
        <v>11</v>
      </c>
      <c r="C191" s="94">
        <v>21</v>
      </c>
      <c r="D191" s="8" t="s">
        <v>90</v>
      </c>
      <c r="E191" s="20" t="s">
        <v>80</v>
      </c>
      <c r="F191" s="8" t="s">
        <v>12</v>
      </c>
      <c r="G191" s="106" t="s">
        <v>11</v>
      </c>
      <c r="H191" s="8">
        <v>280</v>
      </c>
      <c r="I191" s="172">
        <v>0</v>
      </c>
      <c r="J191" s="193">
        <v>0.4368055555555555</v>
      </c>
      <c r="K191" s="44">
        <f t="shared" si="7"/>
        <v>0.41666666666666663</v>
      </c>
      <c r="L191" s="44">
        <f t="shared" si="6"/>
        <v>0.42708333333333331</v>
      </c>
      <c r="M191" s="45">
        <f t="shared" si="8"/>
        <v>280</v>
      </c>
    </row>
    <row r="192" spans="1:13">
      <c r="A192" s="8"/>
      <c r="B192" s="106" t="s">
        <v>11</v>
      </c>
      <c r="C192" s="94">
        <v>21</v>
      </c>
      <c r="D192" s="8" t="s">
        <v>90</v>
      </c>
      <c r="E192" s="20" t="s">
        <v>80</v>
      </c>
      <c r="F192" s="8" t="s">
        <v>293</v>
      </c>
      <c r="G192" s="8" t="s">
        <v>91</v>
      </c>
      <c r="H192" s="8">
        <v>70</v>
      </c>
      <c r="I192" s="172">
        <v>250</v>
      </c>
      <c r="J192" s="193">
        <v>0.4680555555555555</v>
      </c>
      <c r="K192" s="44">
        <f t="shared" si="7"/>
        <v>0.45833333333333331</v>
      </c>
      <c r="L192" s="44">
        <f t="shared" si="6"/>
        <v>0.45833333333333331</v>
      </c>
      <c r="M192" s="45">
        <f t="shared" si="8"/>
        <v>320</v>
      </c>
    </row>
    <row r="193" spans="1:13">
      <c r="A193" s="8"/>
      <c r="B193" s="106" t="s">
        <v>11</v>
      </c>
      <c r="C193" s="94">
        <v>21</v>
      </c>
      <c r="D193" s="8" t="s">
        <v>90</v>
      </c>
      <c r="E193" s="20" t="s">
        <v>80</v>
      </c>
      <c r="F193" s="8" t="s">
        <v>12</v>
      </c>
      <c r="G193" s="106" t="s">
        <v>11</v>
      </c>
      <c r="H193" s="8">
        <v>90</v>
      </c>
      <c r="I193" s="172">
        <v>0</v>
      </c>
      <c r="J193" s="193">
        <v>0.4777777777777778</v>
      </c>
      <c r="K193" s="44">
        <f t="shared" si="7"/>
        <v>0.45833333333333331</v>
      </c>
      <c r="L193" s="44">
        <f t="shared" si="6"/>
        <v>0.46875</v>
      </c>
      <c r="M193" s="45">
        <f t="shared" si="8"/>
        <v>90</v>
      </c>
    </row>
    <row r="194" spans="1:13">
      <c r="A194" s="8"/>
      <c r="B194" s="106" t="s">
        <v>11</v>
      </c>
      <c r="C194" s="94">
        <v>21</v>
      </c>
      <c r="D194" s="8" t="s">
        <v>90</v>
      </c>
      <c r="E194" s="20" t="s">
        <v>80</v>
      </c>
      <c r="F194" s="8" t="s">
        <v>12</v>
      </c>
      <c r="G194" s="8" t="s">
        <v>92</v>
      </c>
      <c r="H194" s="8">
        <v>0</v>
      </c>
      <c r="I194" s="172">
        <v>60</v>
      </c>
      <c r="J194" s="193">
        <v>0.48819444444444443</v>
      </c>
      <c r="K194" s="44">
        <f t="shared" si="7"/>
        <v>0.45833333333333331</v>
      </c>
      <c r="L194" s="44">
        <f t="shared" ref="L194:L257" si="9">FLOOR(J194,TIME(0,15,0))</f>
        <v>0.47916666666666663</v>
      </c>
      <c r="M194" s="45">
        <f t="shared" si="8"/>
        <v>60</v>
      </c>
    </row>
    <row r="195" spans="1:13">
      <c r="A195" s="8"/>
      <c r="B195" s="106" t="s">
        <v>11</v>
      </c>
      <c r="C195" s="94">
        <v>21</v>
      </c>
      <c r="D195" s="8" t="s">
        <v>90</v>
      </c>
      <c r="E195" s="20" t="s">
        <v>80</v>
      </c>
      <c r="F195" s="8" t="s">
        <v>12</v>
      </c>
      <c r="G195" s="8" t="s">
        <v>53</v>
      </c>
      <c r="H195" s="8">
        <v>0</v>
      </c>
      <c r="I195" s="172">
        <v>90</v>
      </c>
      <c r="J195" s="193">
        <v>0.49444444444444446</v>
      </c>
      <c r="K195" s="44">
        <f t="shared" ref="K195:K258" si="10">FLOOR(J195,TIME(1,0,0))</f>
        <v>0.45833333333333331</v>
      </c>
      <c r="L195" s="44">
        <f t="shared" si="9"/>
        <v>0.48958333333333331</v>
      </c>
      <c r="M195" s="45">
        <f t="shared" ref="M195:M258" si="11">H195+I195</f>
        <v>90</v>
      </c>
    </row>
    <row r="196" spans="1:13">
      <c r="A196" s="8"/>
      <c r="B196" s="106" t="s">
        <v>11</v>
      </c>
      <c r="C196" s="94">
        <v>21</v>
      </c>
      <c r="D196" s="8" t="s">
        <v>90</v>
      </c>
      <c r="E196" s="20" t="s">
        <v>80</v>
      </c>
      <c r="F196" s="8" t="s">
        <v>12</v>
      </c>
      <c r="G196" s="106" t="s">
        <v>49</v>
      </c>
      <c r="H196" s="8">
        <v>0</v>
      </c>
      <c r="I196" s="172">
        <v>55</v>
      </c>
      <c r="J196" s="193">
        <v>0.52083333333333337</v>
      </c>
      <c r="K196" s="44">
        <f t="shared" si="10"/>
        <v>0.5</v>
      </c>
      <c r="L196" s="44">
        <f t="shared" si="9"/>
        <v>0.52083333333333326</v>
      </c>
      <c r="M196" s="45">
        <f t="shared" si="11"/>
        <v>55</v>
      </c>
    </row>
    <row r="197" spans="1:13">
      <c r="A197" s="8"/>
      <c r="B197" s="106" t="s">
        <v>11</v>
      </c>
      <c r="C197" s="94">
        <v>21</v>
      </c>
      <c r="D197" s="8" t="s">
        <v>90</v>
      </c>
      <c r="E197" s="20" t="s">
        <v>80</v>
      </c>
      <c r="F197" s="8" t="s">
        <v>293</v>
      </c>
      <c r="G197" s="106" t="s">
        <v>91</v>
      </c>
      <c r="H197" s="8">
        <v>40</v>
      </c>
      <c r="I197" s="172">
        <v>85</v>
      </c>
      <c r="J197" s="193">
        <v>0.54791666666666672</v>
      </c>
      <c r="K197" s="44">
        <f t="shared" si="10"/>
        <v>0.54166666666666663</v>
      </c>
      <c r="L197" s="44">
        <f t="shared" si="9"/>
        <v>0.54166666666666663</v>
      </c>
      <c r="M197" s="45">
        <f t="shared" si="11"/>
        <v>125</v>
      </c>
    </row>
    <row r="198" spans="1:13">
      <c r="A198" s="8"/>
      <c r="B198" s="106" t="s">
        <v>11</v>
      </c>
      <c r="C198" s="94">
        <v>21</v>
      </c>
      <c r="D198" s="8" t="s">
        <v>90</v>
      </c>
      <c r="E198" s="20" t="s">
        <v>80</v>
      </c>
      <c r="F198" s="8" t="s">
        <v>293</v>
      </c>
      <c r="G198" s="8" t="s">
        <v>31</v>
      </c>
      <c r="H198" s="8">
        <v>50</v>
      </c>
      <c r="I198" s="172">
        <v>100</v>
      </c>
      <c r="J198" s="193">
        <v>0.57986111111111105</v>
      </c>
      <c r="K198" s="44">
        <f t="shared" si="10"/>
        <v>0.54166666666666663</v>
      </c>
      <c r="L198" s="44">
        <f t="shared" si="9"/>
        <v>0.57291666666666663</v>
      </c>
      <c r="M198" s="45">
        <f t="shared" si="11"/>
        <v>150</v>
      </c>
    </row>
    <row r="199" spans="1:13">
      <c r="A199" s="8"/>
      <c r="B199" s="106" t="s">
        <v>11</v>
      </c>
      <c r="C199" s="94">
        <v>21</v>
      </c>
      <c r="D199" s="8" t="s">
        <v>90</v>
      </c>
      <c r="E199" s="20" t="s">
        <v>80</v>
      </c>
      <c r="F199" s="8" t="s">
        <v>10</v>
      </c>
      <c r="G199" s="8" t="s">
        <v>62</v>
      </c>
      <c r="H199" s="8">
        <v>0</v>
      </c>
      <c r="I199" s="172">
        <v>80</v>
      </c>
      <c r="J199" s="193">
        <v>0.59513888888888888</v>
      </c>
      <c r="K199" s="44">
        <f t="shared" si="10"/>
        <v>0.58333333333333326</v>
      </c>
      <c r="L199" s="44">
        <f t="shared" si="9"/>
        <v>0.59375</v>
      </c>
      <c r="M199" s="45">
        <f t="shared" si="11"/>
        <v>80</v>
      </c>
    </row>
    <row r="200" spans="1:13">
      <c r="A200" s="8"/>
      <c r="B200" s="106" t="s">
        <v>11</v>
      </c>
      <c r="C200" s="94">
        <v>21</v>
      </c>
      <c r="D200" s="8" t="s">
        <v>90</v>
      </c>
      <c r="E200" s="20" t="s">
        <v>80</v>
      </c>
      <c r="F200" s="8" t="s">
        <v>293</v>
      </c>
      <c r="G200" s="8" t="s">
        <v>93</v>
      </c>
      <c r="H200" s="8">
        <v>0</v>
      </c>
      <c r="I200" s="172">
        <v>150</v>
      </c>
      <c r="J200" s="193">
        <v>0.6118055555555556</v>
      </c>
      <c r="K200" s="44">
        <f t="shared" si="10"/>
        <v>0.58333333333333326</v>
      </c>
      <c r="L200" s="44">
        <f t="shared" si="9"/>
        <v>0.60416666666666663</v>
      </c>
      <c r="M200" s="45">
        <f t="shared" si="11"/>
        <v>150</v>
      </c>
    </row>
    <row r="201" spans="1:13">
      <c r="A201" s="8"/>
      <c r="B201" s="106" t="s">
        <v>11</v>
      </c>
      <c r="C201" s="94">
        <v>21</v>
      </c>
      <c r="D201" s="8" t="s">
        <v>90</v>
      </c>
      <c r="E201" s="20" t="s">
        <v>80</v>
      </c>
      <c r="F201" s="8" t="s">
        <v>293</v>
      </c>
      <c r="G201" s="8" t="s">
        <v>91</v>
      </c>
      <c r="H201" s="8">
        <v>220</v>
      </c>
      <c r="I201" s="172">
        <v>270</v>
      </c>
      <c r="J201" s="193">
        <v>0.6381944444444444</v>
      </c>
      <c r="K201" s="44">
        <f t="shared" si="10"/>
        <v>0.625</v>
      </c>
      <c r="L201" s="44">
        <f t="shared" si="9"/>
        <v>0.63541666666666663</v>
      </c>
      <c r="M201" s="45">
        <f t="shared" si="11"/>
        <v>490</v>
      </c>
    </row>
    <row r="202" spans="1:13">
      <c r="A202" s="8"/>
      <c r="B202" s="106" t="s">
        <v>11</v>
      </c>
      <c r="C202" s="94">
        <v>21</v>
      </c>
      <c r="D202" s="8" t="s">
        <v>90</v>
      </c>
      <c r="E202" s="20" t="s">
        <v>80</v>
      </c>
      <c r="F202" s="8" t="s">
        <v>10</v>
      </c>
      <c r="G202" s="8" t="s">
        <v>34</v>
      </c>
      <c r="H202" s="8">
        <v>0</v>
      </c>
      <c r="I202" s="172">
        <v>65</v>
      </c>
      <c r="J202" s="193">
        <v>0.65972222222222221</v>
      </c>
      <c r="K202" s="44">
        <f t="shared" si="10"/>
        <v>0.625</v>
      </c>
      <c r="L202" s="44">
        <f t="shared" si="9"/>
        <v>0.65625</v>
      </c>
      <c r="M202" s="45">
        <f t="shared" si="11"/>
        <v>65</v>
      </c>
    </row>
    <row r="203" spans="1:13">
      <c r="A203" s="8"/>
      <c r="B203" s="106" t="s">
        <v>11</v>
      </c>
      <c r="C203" s="94">
        <v>21</v>
      </c>
      <c r="D203" s="8" t="s">
        <v>90</v>
      </c>
      <c r="E203" s="20" t="s">
        <v>80</v>
      </c>
      <c r="F203" s="8" t="s">
        <v>12</v>
      </c>
      <c r="G203" s="8" t="s">
        <v>15</v>
      </c>
      <c r="H203" s="8">
        <v>70</v>
      </c>
      <c r="I203" s="172">
        <v>250</v>
      </c>
      <c r="J203" s="193">
        <v>0.66388888888888886</v>
      </c>
      <c r="K203" s="44">
        <f t="shared" si="10"/>
        <v>0.625</v>
      </c>
      <c r="L203" s="44">
        <f t="shared" si="9"/>
        <v>0.65625</v>
      </c>
      <c r="M203" s="45">
        <f t="shared" si="11"/>
        <v>320</v>
      </c>
    </row>
    <row r="204" spans="1:13">
      <c r="A204" s="8"/>
      <c r="B204" s="106" t="s">
        <v>11</v>
      </c>
      <c r="C204" s="94">
        <v>21</v>
      </c>
      <c r="D204" s="8" t="s">
        <v>90</v>
      </c>
      <c r="E204" s="20" t="s">
        <v>80</v>
      </c>
      <c r="F204" s="8" t="s">
        <v>10</v>
      </c>
      <c r="G204" s="8" t="s">
        <v>63</v>
      </c>
      <c r="H204" s="8">
        <v>120</v>
      </c>
      <c r="I204" s="172">
        <v>160</v>
      </c>
      <c r="J204" s="193">
        <v>0.67291666666666661</v>
      </c>
      <c r="K204" s="44">
        <f t="shared" si="10"/>
        <v>0.66666666666666663</v>
      </c>
      <c r="L204" s="44">
        <f t="shared" si="9"/>
        <v>0.66666666666666663</v>
      </c>
      <c r="M204" s="45">
        <f t="shared" si="11"/>
        <v>280</v>
      </c>
    </row>
    <row r="205" spans="1:13">
      <c r="A205" s="8"/>
      <c r="B205" s="106" t="s">
        <v>11</v>
      </c>
      <c r="C205" s="94">
        <v>21</v>
      </c>
      <c r="D205" s="8" t="s">
        <v>90</v>
      </c>
      <c r="E205" s="20" t="s">
        <v>80</v>
      </c>
      <c r="F205" s="8" t="s">
        <v>10</v>
      </c>
      <c r="G205" s="8" t="s">
        <v>61</v>
      </c>
      <c r="H205" s="8">
        <v>90</v>
      </c>
      <c r="I205" s="172">
        <v>180</v>
      </c>
      <c r="J205" s="193">
        <v>0.68541666666666667</v>
      </c>
      <c r="K205" s="44">
        <f t="shared" si="10"/>
        <v>0.66666666666666663</v>
      </c>
      <c r="L205" s="44">
        <f t="shared" si="9"/>
        <v>0.67708333333333326</v>
      </c>
      <c r="M205" s="45">
        <f t="shared" si="11"/>
        <v>270</v>
      </c>
    </row>
    <row r="206" spans="1:13">
      <c r="A206" s="8"/>
      <c r="B206" s="106" t="s">
        <v>11</v>
      </c>
      <c r="C206" s="94">
        <v>21</v>
      </c>
      <c r="D206" s="8" t="s">
        <v>90</v>
      </c>
      <c r="E206" s="20" t="s">
        <v>80</v>
      </c>
      <c r="F206" s="8" t="s">
        <v>293</v>
      </c>
      <c r="G206" s="8" t="s">
        <v>91</v>
      </c>
      <c r="H206" s="8">
        <v>140</v>
      </c>
      <c r="I206" s="172">
        <v>260</v>
      </c>
      <c r="J206" s="193">
        <v>0.71388888888888891</v>
      </c>
      <c r="K206" s="44">
        <f t="shared" si="10"/>
        <v>0.70833333333333326</v>
      </c>
      <c r="L206" s="44">
        <f t="shared" si="9"/>
        <v>0.70833333333333326</v>
      </c>
      <c r="M206" s="45">
        <f t="shared" si="11"/>
        <v>400</v>
      </c>
    </row>
    <row r="207" spans="1:13">
      <c r="A207" s="8"/>
      <c r="B207" s="106" t="s">
        <v>11</v>
      </c>
      <c r="C207" s="94">
        <v>21</v>
      </c>
      <c r="D207" s="8" t="s">
        <v>90</v>
      </c>
      <c r="E207" s="20" t="s">
        <v>80</v>
      </c>
      <c r="F207" s="8" t="s">
        <v>10</v>
      </c>
      <c r="G207" s="8" t="s">
        <v>64</v>
      </c>
      <c r="H207" s="8">
        <v>0</v>
      </c>
      <c r="I207" s="172">
        <v>100</v>
      </c>
      <c r="J207" s="193">
        <v>0.72361111111111109</v>
      </c>
      <c r="K207" s="44">
        <f t="shared" si="10"/>
        <v>0.70833333333333326</v>
      </c>
      <c r="L207" s="44">
        <f t="shared" si="9"/>
        <v>0.71875</v>
      </c>
      <c r="M207" s="45">
        <f t="shared" si="11"/>
        <v>100</v>
      </c>
    </row>
    <row r="208" spans="1:13">
      <c r="A208" s="8"/>
      <c r="B208" s="106" t="s">
        <v>11</v>
      </c>
      <c r="C208" s="94">
        <v>21</v>
      </c>
      <c r="D208" s="8" t="s">
        <v>90</v>
      </c>
      <c r="E208" s="20" t="s">
        <v>80</v>
      </c>
      <c r="F208" s="8" t="s">
        <v>10</v>
      </c>
      <c r="G208" s="106" t="s">
        <v>11</v>
      </c>
      <c r="H208" s="8">
        <v>40</v>
      </c>
      <c r="I208" s="172">
        <v>0</v>
      </c>
      <c r="J208" s="193">
        <v>0.74097222222222225</v>
      </c>
      <c r="K208" s="44">
        <f t="shared" si="10"/>
        <v>0.70833333333333326</v>
      </c>
      <c r="L208" s="44">
        <f t="shared" si="9"/>
        <v>0.73958333333333326</v>
      </c>
      <c r="M208" s="45">
        <f t="shared" si="11"/>
        <v>40</v>
      </c>
    </row>
    <row r="209" spans="1:13">
      <c r="A209" s="8"/>
      <c r="B209" s="106" t="s">
        <v>11</v>
      </c>
      <c r="C209" s="94">
        <v>21</v>
      </c>
      <c r="D209" s="8" t="s">
        <v>90</v>
      </c>
      <c r="E209" s="20" t="s">
        <v>80</v>
      </c>
      <c r="F209" s="8" t="s">
        <v>10</v>
      </c>
      <c r="G209" s="8" t="s">
        <v>55</v>
      </c>
      <c r="H209" s="8">
        <v>0</v>
      </c>
      <c r="I209" s="172">
        <v>148</v>
      </c>
      <c r="J209" s="193">
        <v>0.75277777777777777</v>
      </c>
      <c r="K209" s="44">
        <f t="shared" si="10"/>
        <v>0.75</v>
      </c>
      <c r="L209" s="44">
        <f t="shared" si="9"/>
        <v>0.75</v>
      </c>
      <c r="M209" s="45">
        <f t="shared" si="11"/>
        <v>148</v>
      </c>
    </row>
    <row r="210" spans="1:13">
      <c r="A210" s="8"/>
      <c r="B210" s="106" t="s">
        <v>11</v>
      </c>
      <c r="C210" s="94">
        <v>21</v>
      </c>
      <c r="D210" s="8" t="s">
        <v>90</v>
      </c>
      <c r="E210" s="20" t="s">
        <v>80</v>
      </c>
      <c r="F210" s="8" t="s">
        <v>10</v>
      </c>
      <c r="G210" s="8" t="s">
        <v>61</v>
      </c>
      <c r="H210" s="8">
        <v>130</v>
      </c>
      <c r="I210" s="172">
        <v>180</v>
      </c>
      <c r="J210" s="193">
        <v>0.78263888888888899</v>
      </c>
      <c r="K210" s="44">
        <f t="shared" si="10"/>
        <v>0.75</v>
      </c>
      <c r="L210" s="44">
        <f t="shared" si="9"/>
        <v>0.78125</v>
      </c>
      <c r="M210" s="45">
        <f t="shared" si="11"/>
        <v>310</v>
      </c>
    </row>
    <row r="211" spans="1:13">
      <c r="A211" s="8"/>
      <c r="B211" s="106" t="s">
        <v>11</v>
      </c>
      <c r="C211" s="94">
        <v>21</v>
      </c>
      <c r="D211" s="8" t="s">
        <v>90</v>
      </c>
      <c r="E211" s="20" t="s">
        <v>80</v>
      </c>
      <c r="F211" s="8" t="s">
        <v>12</v>
      </c>
      <c r="G211" s="8" t="s">
        <v>15</v>
      </c>
      <c r="H211" s="8">
        <v>4</v>
      </c>
      <c r="I211" s="172">
        <v>0</v>
      </c>
      <c r="J211" s="193">
        <v>0.7895833333333333</v>
      </c>
      <c r="K211" s="44">
        <f t="shared" si="10"/>
        <v>0.75</v>
      </c>
      <c r="L211" s="44">
        <f t="shared" si="9"/>
        <v>0.78125</v>
      </c>
      <c r="M211" s="45">
        <f t="shared" si="11"/>
        <v>4</v>
      </c>
    </row>
    <row r="212" spans="1:13">
      <c r="A212" s="8"/>
      <c r="B212" s="106" t="s">
        <v>11</v>
      </c>
      <c r="C212" s="94">
        <v>21</v>
      </c>
      <c r="D212" s="8" t="s">
        <v>90</v>
      </c>
      <c r="E212" s="20" t="s">
        <v>80</v>
      </c>
      <c r="F212" s="8" t="s">
        <v>10</v>
      </c>
      <c r="G212" s="8" t="s">
        <v>23</v>
      </c>
      <c r="H212" s="8">
        <v>18</v>
      </c>
      <c r="I212" s="172">
        <v>0</v>
      </c>
      <c r="J212" s="193">
        <v>0.80138888888888893</v>
      </c>
      <c r="K212" s="44">
        <f t="shared" si="10"/>
        <v>0.79166666666666663</v>
      </c>
      <c r="L212" s="44">
        <f t="shared" si="9"/>
        <v>0.79166666666666663</v>
      </c>
      <c r="M212" s="45">
        <f t="shared" si="11"/>
        <v>18</v>
      </c>
    </row>
    <row r="213" spans="1:13">
      <c r="A213" s="8"/>
      <c r="B213" s="106" t="s">
        <v>11</v>
      </c>
      <c r="C213" s="94">
        <v>21</v>
      </c>
      <c r="D213" s="8" t="s">
        <v>90</v>
      </c>
      <c r="E213" s="20" t="s">
        <v>80</v>
      </c>
      <c r="F213" s="8" t="s">
        <v>10</v>
      </c>
      <c r="G213" s="8" t="s">
        <v>21</v>
      </c>
      <c r="H213" s="8">
        <v>70</v>
      </c>
      <c r="I213" s="172">
        <v>160</v>
      </c>
      <c r="J213" s="193">
        <v>0.81736111111111109</v>
      </c>
      <c r="K213" s="44">
        <f t="shared" si="10"/>
        <v>0.79166666666666663</v>
      </c>
      <c r="L213" s="44">
        <f t="shared" si="9"/>
        <v>0.8125</v>
      </c>
      <c r="M213" s="45">
        <f t="shared" si="11"/>
        <v>230</v>
      </c>
    </row>
    <row r="214" spans="1:13">
      <c r="A214" s="8"/>
      <c r="B214" s="106" t="s">
        <v>11</v>
      </c>
      <c r="C214" s="94">
        <v>21</v>
      </c>
      <c r="D214" s="8" t="s">
        <v>90</v>
      </c>
      <c r="E214" s="20" t="s">
        <v>80</v>
      </c>
      <c r="F214" s="8" t="s">
        <v>12</v>
      </c>
      <c r="G214" s="8" t="s">
        <v>27</v>
      </c>
      <c r="H214" s="8">
        <v>0</v>
      </c>
      <c r="I214" s="172">
        <v>43</v>
      </c>
      <c r="J214" s="193">
        <v>0.82361111111111107</v>
      </c>
      <c r="K214" s="44">
        <f t="shared" si="10"/>
        <v>0.79166666666666663</v>
      </c>
      <c r="L214" s="44">
        <f t="shared" si="9"/>
        <v>0.82291666666666663</v>
      </c>
      <c r="M214" s="45">
        <f t="shared" si="11"/>
        <v>43</v>
      </c>
    </row>
    <row r="215" spans="1:13">
      <c r="A215" s="8"/>
      <c r="B215" s="106" t="s">
        <v>11</v>
      </c>
      <c r="C215" s="94">
        <v>21</v>
      </c>
      <c r="D215" s="8" t="s">
        <v>90</v>
      </c>
      <c r="E215" s="20" t="s">
        <v>80</v>
      </c>
      <c r="F215" s="8" t="s">
        <v>12</v>
      </c>
      <c r="G215" s="8" t="s">
        <v>11</v>
      </c>
      <c r="H215" s="8">
        <v>36</v>
      </c>
      <c r="I215" s="172">
        <v>0</v>
      </c>
      <c r="J215" s="193">
        <v>0.83333333333333337</v>
      </c>
      <c r="K215" s="44">
        <f t="shared" si="10"/>
        <v>0.83333333333333326</v>
      </c>
      <c r="L215" s="44">
        <f t="shared" si="9"/>
        <v>0.83333333333333326</v>
      </c>
      <c r="M215" s="45">
        <f t="shared" si="11"/>
        <v>36</v>
      </c>
    </row>
    <row r="216" spans="1:13">
      <c r="A216" s="8"/>
      <c r="B216" s="106" t="s">
        <v>11</v>
      </c>
      <c r="C216" s="94">
        <v>21</v>
      </c>
      <c r="D216" s="8" t="s">
        <v>90</v>
      </c>
      <c r="E216" s="20" t="s">
        <v>80</v>
      </c>
      <c r="F216" s="8" t="s">
        <v>12</v>
      </c>
      <c r="G216" s="8" t="s">
        <v>15</v>
      </c>
      <c r="H216" s="8">
        <v>0</v>
      </c>
      <c r="I216" s="172">
        <v>52</v>
      </c>
      <c r="J216" s="193">
        <v>0.83888888888888891</v>
      </c>
      <c r="K216" s="44">
        <f t="shared" si="10"/>
        <v>0.83333333333333326</v>
      </c>
      <c r="L216" s="44">
        <f t="shared" si="9"/>
        <v>0.83333333333333326</v>
      </c>
      <c r="M216" s="45">
        <f t="shared" si="11"/>
        <v>52</v>
      </c>
    </row>
    <row r="217" spans="1:13">
      <c r="A217" s="8"/>
      <c r="B217" s="106" t="s">
        <v>11</v>
      </c>
      <c r="C217" s="94">
        <v>21</v>
      </c>
      <c r="D217" s="8" t="s">
        <v>90</v>
      </c>
      <c r="E217" s="20" t="s">
        <v>80</v>
      </c>
      <c r="F217" s="8" t="s">
        <v>10</v>
      </c>
      <c r="G217" s="8" t="s">
        <v>11</v>
      </c>
      <c r="H217" s="8">
        <v>12</v>
      </c>
      <c r="I217" s="172">
        <v>0</v>
      </c>
      <c r="J217" s="193">
        <v>0.88055555555555554</v>
      </c>
      <c r="K217" s="44">
        <f t="shared" si="10"/>
        <v>0.875</v>
      </c>
      <c r="L217" s="44">
        <f t="shared" si="9"/>
        <v>0.875</v>
      </c>
      <c r="M217" s="45">
        <f t="shared" si="11"/>
        <v>12</v>
      </c>
    </row>
    <row r="218" spans="1:13">
      <c r="A218" s="8"/>
      <c r="B218" s="106" t="s">
        <v>11</v>
      </c>
      <c r="C218" s="94">
        <v>21</v>
      </c>
      <c r="D218" s="8" t="s">
        <v>94</v>
      </c>
      <c r="E218" s="20" t="s">
        <v>80</v>
      </c>
      <c r="F218" s="8" t="s">
        <v>10</v>
      </c>
      <c r="G218" s="8" t="s">
        <v>55</v>
      </c>
      <c r="H218" s="8">
        <v>0</v>
      </c>
      <c r="I218" s="172">
        <v>81</v>
      </c>
      <c r="J218" s="193">
        <v>0.28680555555555554</v>
      </c>
      <c r="K218" s="44">
        <f t="shared" si="10"/>
        <v>0.25</v>
      </c>
      <c r="L218" s="44">
        <f t="shared" si="9"/>
        <v>0.28125</v>
      </c>
      <c r="M218" s="45">
        <f t="shared" si="11"/>
        <v>81</v>
      </c>
    </row>
    <row r="219" spans="1:13">
      <c r="A219" s="8"/>
      <c r="B219" s="106" t="s">
        <v>11</v>
      </c>
      <c r="C219" s="94">
        <v>21</v>
      </c>
      <c r="D219" s="8" t="s">
        <v>94</v>
      </c>
      <c r="E219" s="20" t="s">
        <v>80</v>
      </c>
      <c r="F219" s="8" t="s">
        <v>12</v>
      </c>
      <c r="G219" s="8" t="s">
        <v>11</v>
      </c>
      <c r="H219" s="8">
        <v>200</v>
      </c>
      <c r="I219" s="172">
        <v>0</v>
      </c>
      <c r="J219" s="193">
        <v>0.29652777777777778</v>
      </c>
      <c r="K219" s="44">
        <f t="shared" si="10"/>
        <v>0.29166666666666663</v>
      </c>
      <c r="L219" s="44">
        <f t="shared" si="9"/>
        <v>0.29166666666666663</v>
      </c>
      <c r="M219" s="45">
        <f t="shared" si="11"/>
        <v>200</v>
      </c>
    </row>
    <row r="220" spans="1:13">
      <c r="A220" s="8"/>
      <c r="B220" s="106" t="s">
        <v>11</v>
      </c>
      <c r="C220" s="94">
        <v>21</v>
      </c>
      <c r="D220" s="8" t="s">
        <v>94</v>
      </c>
      <c r="E220" s="20" t="s">
        <v>80</v>
      </c>
      <c r="F220" s="8" t="s">
        <v>12</v>
      </c>
      <c r="G220" s="106" t="s">
        <v>49</v>
      </c>
      <c r="H220" s="8">
        <v>0</v>
      </c>
      <c r="I220" s="172">
        <v>85</v>
      </c>
      <c r="J220" s="193">
        <v>0.30763888888888891</v>
      </c>
      <c r="K220" s="44">
        <f t="shared" si="10"/>
        <v>0.29166666666666663</v>
      </c>
      <c r="L220" s="44">
        <f t="shared" si="9"/>
        <v>0.30208333333333331</v>
      </c>
      <c r="M220" s="45">
        <f t="shared" si="11"/>
        <v>85</v>
      </c>
    </row>
    <row r="221" spans="1:13">
      <c r="A221" s="8"/>
      <c r="B221" s="106" t="s">
        <v>11</v>
      </c>
      <c r="C221" s="94">
        <v>21</v>
      </c>
      <c r="D221" s="8" t="s">
        <v>94</v>
      </c>
      <c r="E221" s="20" t="s">
        <v>80</v>
      </c>
      <c r="F221" s="8" t="s">
        <v>12</v>
      </c>
      <c r="G221" s="8" t="s">
        <v>11</v>
      </c>
      <c r="H221" s="8">
        <v>350</v>
      </c>
      <c r="I221" s="172">
        <v>0</v>
      </c>
      <c r="J221" s="193">
        <v>0.32013888888888892</v>
      </c>
      <c r="K221" s="44">
        <f t="shared" si="10"/>
        <v>0.29166666666666663</v>
      </c>
      <c r="L221" s="44">
        <f t="shared" si="9"/>
        <v>0.3125</v>
      </c>
      <c r="M221" s="45">
        <f t="shared" si="11"/>
        <v>350</v>
      </c>
    </row>
    <row r="222" spans="1:13">
      <c r="A222" s="8"/>
      <c r="B222" s="106" t="s">
        <v>11</v>
      </c>
      <c r="C222" s="94">
        <v>21</v>
      </c>
      <c r="D222" s="8" t="s">
        <v>94</v>
      </c>
      <c r="E222" s="20" t="s">
        <v>80</v>
      </c>
      <c r="F222" s="8" t="s">
        <v>12</v>
      </c>
      <c r="G222" s="8" t="s">
        <v>11</v>
      </c>
      <c r="H222" s="8">
        <v>150</v>
      </c>
      <c r="I222" s="172">
        <v>0</v>
      </c>
      <c r="J222" s="193">
        <v>0.32569444444444445</v>
      </c>
      <c r="K222" s="44">
        <f t="shared" si="10"/>
        <v>0.29166666666666663</v>
      </c>
      <c r="L222" s="44">
        <f t="shared" si="9"/>
        <v>0.32291666666666663</v>
      </c>
      <c r="M222" s="45">
        <f t="shared" si="11"/>
        <v>150</v>
      </c>
    </row>
    <row r="223" spans="1:13">
      <c r="A223" s="8"/>
      <c r="B223" s="106" t="s">
        <v>11</v>
      </c>
      <c r="C223" s="94">
        <v>21</v>
      </c>
      <c r="D223" s="8" t="s">
        <v>94</v>
      </c>
      <c r="E223" s="20" t="s">
        <v>80</v>
      </c>
      <c r="F223" s="8" t="s">
        <v>12</v>
      </c>
      <c r="G223" s="8" t="s">
        <v>28</v>
      </c>
      <c r="H223" s="8">
        <v>0</v>
      </c>
      <c r="I223" s="172">
        <v>140</v>
      </c>
      <c r="J223" s="193">
        <v>0.3444444444444445</v>
      </c>
      <c r="K223" s="44">
        <f t="shared" si="10"/>
        <v>0.33333333333333331</v>
      </c>
      <c r="L223" s="44">
        <f t="shared" si="9"/>
        <v>0.34375</v>
      </c>
      <c r="M223" s="45">
        <f t="shared" si="11"/>
        <v>140</v>
      </c>
    </row>
    <row r="224" spans="1:13">
      <c r="A224" s="8"/>
      <c r="B224" s="106" t="s">
        <v>11</v>
      </c>
      <c r="C224" s="94">
        <v>21</v>
      </c>
      <c r="D224" s="8" t="s">
        <v>94</v>
      </c>
      <c r="E224" s="20" t="s">
        <v>80</v>
      </c>
      <c r="F224" s="8" t="s">
        <v>293</v>
      </c>
      <c r="G224" s="8" t="s">
        <v>91</v>
      </c>
      <c r="H224" s="8">
        <v>60</v>
      </c>
      <c r="I224" s="172">
        <v>100</v>
      </c>
      <c r="J224" s="193">
        <v>0.36319444444444443</v>
      </c>
      <c r="K224" s="44">
        <f t="shared" si="10"/>
        <v>0.33333333333333331</v>
      </c>
      <c r="L224" s="44">
        <f t="shared" si="9"/>
        <v>0.35416666666666663</v>
      </c>
      <c r="M224" s="45">
        <f t="shared" si="11"/>
        <v>160</v>
      </c>
    </row>
    <row r="225" spans="1:13">
      <c r="A225" s="8"/>
      <c r="B225" s="106" t="s">
        <v>11</v>
      </c>
      <c r="C225" s="94">
        <v>21</v>
      </c>
      <c r="D225" s="8" t="s">
        <v>94</v>
      </c>
      <c r="E225" s="20" t="s">
        <v>80</v>
      </c>
      <c r="F225" s="8" t="s">
        <v>12</v>
      </c>
      <c r="G225" s="106" t="s">
        <v>50</v>
      </c>
      <c r="H225" s="8">
        <v>150</v>
      </c>
      <c r="I225" s="172">
        <v>51</v>
      </c>
      <c r="J225" s="193">
        <v>0.40902777777777777</v>
      </c>
      <c r="K225" s="44">
        <f t="shared" si="10"/>
        <v>0.375</v>
      </c>
      <c r="L225" s="44">
        <f t="shared" si="9"/>
        <v>0.40625</v>
      </c>
      <c r="M225" s="45">
        <f t="shared" si="11"/>
        <v>201</v>
      </c>
    </row>
    <row r="226" spans="1:13">
      <c r="A226" s="8"/>
      <c r="B226" s="106" t="s">
        <v>11</v>
      </c>
      <c r="C226" s="94">
        <v>21</v>
      </c>
      <c r="D226" s="8" t="s">
        <v>94</v>
      </c>
      <c r="E226" s="20" t="s">
        <v>80</v>
      </c>
      <c r="F226" s="8" t="s">
        <v>10</v>
      </c>
      <c r="G226" s="8" t="s">
        <v>52</v>
      </c>
      <c r="H226" s="8">
        <v>0</v>
      </c>
      <c r="I226" s="172">
        <v>35</v>
      </c>
      <c r="J226" s="193">
        <v>0.43541666666666662</v>
      </c>
      <c r="K226" s="44">
        <f t="shared" si="10"/>
        <v>0.41666666666666663</v>
      </c>
      <c r="L226" s="44">
        <f t="shared" si="9"/>
        <v>0.42708333333333331</v>
      </c>
      <c r="M226" s="45">
        <f t="shared" si="11"/>
        <v>35</v>
      </c>
    </row>
    <row r="227" spans="1:13">
      <c r="A227" s="8"/>
      <c r="B227" s="106" t="s">
        <v>11</v>
      </c>
      <c r="C227" s="94">
        <v>21</v>
      </c>
      <c r="D227" s="8" t="s">
        <v>94</v>
      </c>
      <c r="E227" s="20" t="s">
        <v>80</v>
      </c>
      <c r="F227" s="8" t="s">
        <v>12</v>
      </c>
      <c r="G227" s="8" t="s">
        <v>35</v>
      </c>
      <c r="H227" s="8">
        <v>0</v>
      </c>
      <c r="I227" s="172">
        <v>88</v>
      </c>
      <c r="J227" s="193">
        <v>0.43194444444444446</v>
      </c>
      <c r="K227" s="44">
        <f t="shared" si="10"/>
        <v>0.41666666666666663</v>
      </c>
      <c r="L227" s="44">
        <f t="shared" si="9"/>
        <v>0.42708333333333331</v>
      </c>
      <c r="M227" s="45">
        <f t="shared" si="11"/>
        <v>88</v>
      </c>
    </row>
    <row r="228" spans="1:13">
      <c r="A228" s="8"/>
      <c r="B228" s="106" t="s">
        <v>11</v>
      </c>
      <c r="C228" s="94">
        <v>21</v>
      </c>
      <c r="D228" s="8" t="s">
        <v>94</v>
      </c>
      <c r="E228" s="20" t="s">
        <v>80</v>
      </c>
      <c r="F228" s="8" t="s">
        <v>12</v>
      </c>
      <c r="G228" s="8" t="s">
        <v>11</v>
      </c>
      <c r="H228" s="8">
        <v>46</v>
      </c>
      <c r="I228" s="172">
        <v>0</v>
      </c>
      <c r="J228" s="193">
        <v>0.45694444444444443</v>
      </c>
      <c r="K228" s="44">
        <f t="shared" si="10"/>
        <v>0.41666666666666663</v>
      </c>
      <c r="L228" s="44">
        <f t="shared" si="9"/>
        <v>0.44791666666666663</v>
      </c>
      <c r="M228" s="45">
        <f t="shared" si="11"/>
        <v>46</v>
      </c>
    </row>
    <row r="229" spans="1:13">
      <c r="A229" s="8"/>
      <c r="B229" s="106" t="s">
        <v>11</v>
      </c>
      <c r="C229" s="94">
        <v>21</v>
      </c>
      <c r="D229" s="8" t="s">
        <v>94</v>
      </c>
      <c r="E229" s="20" t="s">
        <v>80</v>
      </c>
      <c r="F229" s="8" t="s">
        <v>12</v>
      </c>
      <c r="G229" s="8" t="s">
        <v>25</v>
      </c>
      <c r="H229" s="8">
        <v>3</v>
      </c>
      <c r="I229" s="172">
        <v>90</v>
      </c>
      <c r="J229" s="193">
        <v>0.45902777777777781</v>
      </c>
      <c r="K229" s="44">
        <f t="shared" si="10"/>
        <v>0.45833333333333331</v>
      </c>
      <c r="L229" s="44">
        <f t="shared" si="9"/>
        <v>0.45833333333333331</v>
      </c>
      <c r="M229" s="45">
        <f t="shared" si="11"/>
        <v>93</v>
      </c>
    </row>
    <row r="230" spans="1:13">
      <c r="A230" s="8"/>
      <c r="B230" s="106" t="s">
        <v>11</v>
      </c>
      <c r="C230" s="94">
        <v>21</v>
      </c>
      <c r="D230" s="8" t="s">
        <v>94</v>
      </c>
      <c r="E230" s="20" t="s">
        <v>80</v>
      </c>
      <c r="F230" s="8" t="s">
        <v>12</v>
      </c>
      <c r="G230" s="8" t="s">
        <v>11</v>
      </c>
      <c r="H230" s="8">
        <v>75</v>
      </c>
      <c r="I230" s="172">
        <v>0</v>
      </c>
      <c r="J230" s="193">
        <v>0.47916666666666669</v>
      </c>
      <c r="K230" s="44">
        <f t="shared" si="10"/>
        <v>0.45833333333333331</v>
      </c>
      <c r="L230" s="44">
        <f t="shared" si="9"/>
        <v>0.47916666666666663</v>
      </c>
      <c r="M230" s="45">
        <f t="shared" si="11"/>
        <v>75</v>
      </c>
    </row>
    <row r="231" spans="1:13">
      <c r="A231" s="8"/>
      <c r="B231" s="106" t="s">
        <v>11</v>
      </c>
      <c r="C231" s="94">
        <v>21</v>
      </c>
      <c r="D231" s="8" t="s">
        <v>94</v>
      </c>
      <c r="E231" s="20" t="s">
        <v>80</v>
      </c>
      <c r="F231" s="8" t="s">
        <v>10</v>
      </c>
      <c r="G231" s="8" t="s">
        <v>11</v>
      </c>
      <c r="H231" s="8">
        <v>140</v>
      </c>
      <c r="I231" s="172">
        <v>0</v>
      </c>
      <c r="J231" s="193">
        <v>0.48819444444444443</v>
      </c>
      <c r="K231" s="44">
        <f t="shared" si="10"/>
        <v>0.45833333333333331</v>
      </c>
      <c r="L231" s="44">
        <f t="shared" si="9"/>
        <v>0.47916666666666663</v>
      </c>
      <c r="M231" s="45">
        <f t="shared" si="11"/>
        <v>140</v>
      </c>
    </row>
    <row r="232" spans="1:13">
      <c r="A232" s="8"/>
      <c r="B232" s="106" t="s">
        <v>11</v>
      </c>
      <c r="C232" s="94">
        <v>21</v>
      </c>
      <c r="D232" s="8" t="s">
        <v>94</v>
      </c>
      <c r="E232" s="20" t="s">
        <v>80</v>
      </c>
      <c r="F232" s="8" t="s">
        <v>12</v>
      </c>
      <c r="G232" s="8" t="s">
        <v>95</v>
      </c>
      <c r="H232" s="8">
        <v>0</v>
      </c>
      <c r="I232" s="172">
        <v>64</v>
      </c>
      <c r="J232" s="193">
        <v>0.51180555555555551</v>
      </c>
      <c r="K232" s="44">
        <f t="shared" si="10"/>
        <v>0.5</v>
      </c>
      <c r="L232" s="44">
        <f t="shared" si="9"/>
        <v>0.51041666666666663</v>
      </c>
      <c r="M232" s="45">
        <f t="shared" si="11"/>
        <v>64</v>
      </c>
    </row>
    <row r="233" spans="1:13">
      <c r="A233" s="8"/>
      <c r="B233" s="106" t="s">
        <v>11</v>
      </c>
      <c r="C233" s="94">
        <v>21</v>
      </c>
      <c r="D233" s="8" t="s">
        <v>94</v>
      </c>
      <c r="E233" s="20" t="s">
        <v>80</v>
      </c>
      <c r="F233" s="8" t="s">
        <v>12</v>
      </c>
      <c r="G233" s="8" t="s">
        <v>96</v>
      </c>
      <c r="H233" s="8">
        <v>0</v>
      </c>
      <c r="I233" s="172">
        <v>110</v>
      </c>
      <c r="J233" s="193">
        <v>0.51458333333333328</v>
      </c>
      <c r="K233" s="44">
        <f t="shared" si="10"/>
        <v>0.5</v>
      </c>
      <c r="L233" s="44">
        <f t="shared" si="9"/>
        <v>0.51041666666666663</v>
      </c>
      <c r="M233" s="45">
        <f t="shared" si="11"/>
        <v>110</v>
      </c>
    </row>
    <row r="234" spans="1:13">
      <c r="A234" s="8"/>
      <c r="B234" s="106" t="s">
        <v>11</v>
      </c>
      <c r="C234" s="94">
        <v>21</v>
      </c>
      <c r="D234" s="8" t="s">
        <v>94</v>
      </c>
      <c r="E234" s="20" t="s">
        <v>80</v>
      </c>
      <c r="F234" s="8" t="s">
        <v>293</v>
      </c>
      <c r="G234" s="8" t="s">
        <v>28</v>
      </c>
      <c r="H234" s="8">
        <v>91</v>
      </c>
      <c r="I234" s="172">
        <v>13</v>
      </c>
      <c r="J234" s="193">
        <v>0.51944444444444449</v>
      </c>
      <c r="K234" s="44">
        <f t="shared" si="10"/>
        <v>0.5</v>
      </c>
      <c r="L234" s="44">
        <f t="shared" si="9"/>
        <v>0.51041666666666663</v>
      </c>
      <c r="M234" s="45">
        <f t="shared" si="11"/>
        <v>104</v>
      </c>
    </row>
    <row r="235" spans="1:13">
      <c r="A235" s="8"/>
      <c r="B235" s="106" t="s">
        <v>11</v>
      </c>
      <c r="C235" s="94">
        <v>21</v>
      </c>
      <c r="D235" s="8" t="s">
        <v>94</v>
      </c>
      <c r="E235" s="20" t="s">
        <v>80</v>
      </c>
      <c r="F235" s="8" t="s">
        <v>10</v>
      </c>
      <c r="G235" s="8" t="s">
        <v>52</v>
      </c>
      <c r="H235" s="8">
        <v>0</v>
      </c>
      <c r="I235" s="172">
        <v>63</v>
      </c>
      <c r="J235" s="193">
        <v>0.53611111111111109</v>
      </c>
      <c r="K235" s="44">
        <f t="shared" si="10"/>
        <v>0.5</v>
      </c>
      <c r="L235" s="44">
        <f t="shared" si="9"/>
        <v>0.53125</v>
      </c>
      <c r="M235" s="45">
        <f t="shared" si="11"/>
        <v>63</v>
      </c>
    </row>
    <row r="236" spans="1:13">
      <c r="A236" s="8"/>
      <c r="B236" s="106" t="s">
        <v>11</v>
      </c>
      <c r="C236" s="94">
        <v>21</v>
      </c>
      <c r="D236" s="8" t="s">
        <v>94</v>
      </c>
      <c r="E236" s="20" t="s">
        <v>80</v>
      </c>
      <c r="F236" s="8" t="s">
        <v>12</v>
      </c>
      <c r="G236" s="8" t="s">
        <v>35</v>
      </c>
      <c r="H236" s="8">
        <v>0</v>
      </c>
      <c r="I236" s="172">
        <v>59</v>
      </c>
      <c r="J236" s="193">
        <v>0.54652777777777783</v>
      </c>
      <c r="K236" s="44">
        <f t="shared" si="10"/>
        <v>0.54166666666666663</v>
      </c>
      <c r="L236" s="44">
        <f t="shared" si="9"/>
        <v>0.54166666666666663</v>
      </c>
      <c r="M236" s="45">
        <f t="shared" si="11"/>
        <v>59</v>
      </c>
    </row>
    <row r="237" spans="1:13">
      <c r="A237" s="8"/>
      <c r="B237" s="106" t="s">
        <v>11</v>
      </c>
      <c r="C237" s="94">
        <v>21</v>
      </c>
      <c r="D237" s="8" t="s">
        <v>94</v>
      </c>
      <c r="E237" s="20" t="s">
        <v>80</v>
      </c>
      <c r="F237" s="8" t="s">
        <v>10</v>
      </c>
      <c r="G237" s="8" t="s">
        <v>11</v>
      </c>
      <c r="H237" s="8">
        <v>54</v>
      </c>
      <c r="I237" s="172">
        <v>0</v>
      </c>
      <c r="J237" s="193">
        <v>0.56041666666666667</v>
      </c>
      <c r="K237" s="44">
        <f t="shared" si="10"/>
        <v>0.54166666666666663</v>
      </c>
      <c r="L237" s="44">
        <f t="shared" si="9"/>
        <v>0.55208333333333326</v>
      </c>
      <c r="M237" s="45">
        <f t="shared" si="11"/>
        <v>54</v>
      </c>
    </row>
    <row r="238" spans="1:13">
      <c r="A238" s="8"/>
      <c r="B238" s="106" t="s">
        <v>11</v>
      </c>
      <c r="C238" s="94">
        <v>21</v>
      </c>
      <c r="D238" s="8" t="s">
        <v>94</v>
      </c>
      <c r="E238" s="20" t="s">
        <v>80</v>
      </c>
      <c r="F238" s="8" t="s">
        <v>10</v>
      </c>
      <c r="G238" s="8" t="s">
        <v>54</v>
      </c>
      <c r="H238" s="8">
        <v>0</v>
      </c>
      <c r="I238" s="172">
        <v>45</v>
      </c>
      <c r="J238" s="193">
        <v>0.56805555555555554</v>
      </c>
      <c r="K238" s="44">
        <f t="shared" si="10"/>
        <v>0.54166666666666663</v>
      </c>
      <c r="L238" s="44">
        <f t="shared" si="9"/>
        <v>0.5625</v>
      </c>
      <c r="M238" s="45">
        <f t="shared" si="11"/>
        <v>45</v>
      </c>
    </row>
    <row r="239" spans="1:13">
      <c r="A239" s="8"/>
      <c r="B239" s="106" t="s">
        <v>11</v>
      </c>
      <c r="C239" s="94">
        <v>21</v>
      </c>
      <c r="D239" s="8" t="s">
        <v>94</v>
      </c>
      <c r="E239" s="20" t="s">
        <v>80</v>
      </c>
      <c r="F239" s="8" t="s">
        <v>10</v>
      </c>
      <c r="G239" s="8" t="s">
        <v>11</v>
      </c>
      <c r="H239" s="8">
        <v>40</v>
      </c>
      <c r="I239" s="172">
        <v>0</v>
      </c>
      <c r="J239" s="193">
        <v>0.58750000000000002</v>
      </c>
      <c r="K239" s="44">
        <f t="shared" si="10"/>
        <v>0.58333333333333326</v>
      </c>
      <c r="L239" s="44">
        <f t="shared" si="9"/>
        <v>0.58333333333333326</v>
      </c>
      <c r="M239" s="45">
        <f t="shared" si="11"/>
        <v>40</v>
      </c>
    </row>
    <row r="240" spans="1:13">
      <c r="A240" s="8"/>
      <c r="B240" s="106" t="s">
        <v>11</v>
      </c>
      <c r="C240" s="94">
        <v>21</v>
      </c>
      <c r="D240" s="8" t="s">
        <v>94</v>
      </c>
      <c r="E240" s="20" t="s">
        <v>80</v>
      </c>
      <c r="F240" s="8" t="s">
        <v>12</v>
      </c>
      <c r="G240" s="8" t="s">
        <v>11</v>
      </c>
      <c r="H240" s="8">
        <v>113</v>
      </c>
      <c r="I240" s="172">
        <v>0</v>
      </c>
      <c r="J240" s="193">
        <v>0.58888888888888891</v>
      </c>
      <c r="K240" s="44">
        <f t="shared" si="10"/>
        <v>0.58333333333333326</v>
      </c>
      <c r="L240" s="44">
        <f t="shared" si="9"/>
        <v>0.58333333333333326</v>
      </c>
      <c r="M240" s="45">
        <f t="shared" si="11"/>
        <v>113</v>
      </c>
    </row>
    <row r="241" spans="1:13">
      <c r="A241" s="8"/>
      <c r="B241" s="106" t="s">
        <v>11</v>
      </c>
      <c r="C241" s="94">
        <v>21</v>
      </c>
      <c r="D241" s="8" t="s">
        <v>94</v>
      </c>
      <c r="E241" s="20" t="s">
        <v>80</v>
      </c>
      <c r="F241" s="8" t="s">
        <v>10</v>
      </c>
      <c r="G241" s="8" t="s">
        <v>21</v>
      </c>
      <c r="H241" s="8">
        <v>150</v>
      </c>
      <c r="I241" s="172">
        <v>190</v>
      </c>
      <c r="J241" s="193">
        <v>0.59652777777777777</v>
      </c>
      <c r="K241" s="44">
        <f t="shared" si="10"/>
        <v>0.58333333333333326</v>
      </c>
      <c r="L241" s="44">
        <f t="shared" si="9"/>
        <v>0.59375</v>
      </c>
      <c r="M241" s="45">
        <f t="shared" si="11"/>
        <v>340</v>
      </c>
    </row>
    <row r="242" spans="1:13">
      <c r="A242" s="8"/>
      <c r="B242" s="106" t="s">
        <v>11</v>
      </c>
      <c r="C242" s="94">
        <v>21</v>
      </c>
      <c r="D242" s="8" t="s">
        <v>94</v>
      </c>
      <c r="E242" s="20" t="s">
        <v>80</v>
      </c>
      <c r="F242" s="8" t="s">
        <v>12</v>
      </c>
      <c r="G242" s="8" t="s">
        <v>11</v>
      </c>
      <c r="H242" s="8">
        <v>45</v>
      </c>
      <c r="I242" s="172">
        <v>0</v>
      </c>
      <c r="J242" s="193">
        <v>0.60972222222222217</v>
      </c>
      <c r="K242" s="44">
        <f t="shared" si="10"/>
        <v>0.58333333333333326</v>
      </c>
      <c r="L242" s="44">
        <f t="shared" si="9"/>
        <v>0.60416666666666663</v>
      </c>
      <c r="M242" s="45">
        <f t="shared" si="11"/>
        <v>45</v>
      </c>
    </row>
    <row r="243" spans="1:13">
      <c r="A243" s="8"/>
      <c r="B243" s="106" t="s">
        <v>11</v>
      </c>
      <c r="C243" s="94">
        <v>21</v>
      </c>
      <c r="D243" s="8" t="s">
        <v>94</v>
      </c>
      <c r="E243" s="20" t="s">
        <v>80</v>
      </c>
      <c r="F243" s="8" t="s">
        <v>10</v>
      </c>
      <c r="G243" s="8" t="s">
        <v>52</v>
      </c>
      <c r="H243" s="8">
        <v>200</v>
      </c>
      <c r="I243" s="172">
        <v>250</v>
      </c>
      <c r="J243" s="193">
        <v>0.62013888888888891</v>
      </c>
      <c r="K243" s="44">
        <f t="shared" si="10"/>
        <v>0.58333333333333326</v>
      </c>
      <c r="L243" s="44">
        <f t="shared" si="9"/>
        <v>0.61458333333333326</v>
      </c>
      <c r="M243" s="45">
        <f t="shared" si="11"/>
        <v>450</v>
      </c>
    </row>
    <row r="244" spans="1:13">
      <c r="A244" s="8"/>
      <c r="B244" s="106" t="s">
        <v>11</v>
      </c>
      <c r="C244" s="94">
        <v>21</v>
      </c>
      <c r="D244" s="8" t="s">
        <v>94</v>
      </c>
      <c r="E244" s="20" t="s">
        <v>80</v>
      </c>
      <c r="F244" s="8" t="s">
        <v>12</v>
      </c>
      <c r="G244" s="8" t="s">
        <v>40</v>
      </c>
      <c r="H244" s="8">
        <v>0</v>
      </c>
      <c r="I244" s="172">
        <v>280</v>
      </c>
      <c r="J244" s="193">
        <v>0.63055555555555554</v>
      </c>
      <c r="K244" s="44">
        <f t="shared" si="10"/>
        <v>0.625</v>
      </c>
      <c r="L244" s="44">
        <f t="shared" si="9"/>
        <v>0.625</v>
      </c>
      <c r="M244" s="45">
        <f t="shared" si="11"/>
        <v>280</v>
      </c>
    </row>
    <row r="245" spans="1:13">
      <c r="A245" s="8"/>
      <c r="B245" s="106" t="s">
        <v>11</v>
      </c>
      <c r="C245" s="94">
        <v>21</v>
      </c>
      <c r="D245" s="8" t="s">
        <v>94</v>
      </c>
      <c r="E245" s="20" t="s">
        <v>80</v>
      </c>
      <c r="F245" s="8" t="s">
        <v>12</v>
      </c>
      <c r="G245" s="8" t="s">
        <v>21</v>
      </c>
      <c r="H245" s="8">
        <v>0</v>
      </c>
      <c r="I245" s="172">
        <v>120</v>
      </c>
      <c r="J245" s="193">
        <v>0.63611111111111118</v>
      </c>
      <c r="K245" s="44">
        <f t="shared" si="10"/>
        <v>0.625</v>
      </c>
      <c r="L245" s="44">
        <f t="shared" si="9"/>
        <v>0.63541666666666663</v>
      </c>
      <c r="M245" s="45">
        <f t="shared" si="11"/>
        <v>120</v>
      </c>
    </row>
    <row r="246" spans="1:13">
      <c r="A246" s="8"/>
      <c r="B246" s="106" t="s">
        <v>11</v>
      </c>
      <c r="C246" s="94">
        <v>21</v>
      </c>
      <c r="D246" s="8" t="s">
        <v>94</v>
      </c>
      <c r="E246" s="20" t="s">
        <v>80</v>
      </c>
      <c r="F246" s="8" t="s">
        <v>10</v>
      </c>
      <c r="G246" s="8" t="s">
        <v>11</v>
      </c>
      <c r="H246" s="8">
        <v>83</v>
      </c>
      <c r="I246" s="172">
        <v>0</v>
      </c>
      <c r="J246" s="193">
        <v>0.63888888888888895</v>
      </c>
      <c r="K246" s="44">
        <f t="shared" si="10"/>
        <v>0.625</v>
      </c>
      <c r="L246" s="44">
        <f t="shared" si="9"/>
        <v>0.63541666666666663</v>
      </c>
      <c r="M246" s="45">
        <f t="shared" si="11"/>
        <v>83</v>
      </c>
    </row>
    <row r="247" spans="1:13">
      <c r="A247" s="8"/>
      <c r="B247" s="106" t="s">
        <v>11</v>
      </c>
      <c r="C247" s="94">
        <v>21</v>
      </c>
      <c r="D247" s="8" t="s">
        <v>94</v>
      </c>
      <c r="E247" s="20" t="s">
        <v>80</v>
      </c>
      <c r="F247" s="8" t="s">
        <v>12</v>
      </c>
      <c r="G247" s="106" t="s">
        <v>33</v>
      </c>
      <c r="H247" s="8">
        <v>16</v>
      </c>
      <c r="I247" s="172">
        <v>180</v>
      </c>
      <c r="J247" s="193">
        <v>0.65902777777777777</v>
      </c>
      <c r="K247" s="44">
        <f t="shared" si="10"/>
        <v>0.625</v>
      </c>
      <c r="L247" s="44">
        <f t="shared" si="9"/>
        <v>0.65625</v>
      </c>
      <c r="M247" s="45">
        <f t="shared" si="11"/>
        <v>196</v>
      </c>
    </row>
    <row r="248" spans="1:13">
      <c r="A248" s="8"/>
      <c r="B248" s="106" t="s">
        <v>11</v>
      </c>
      <c r="C248" s="94">
        <v>21</v>
      </c>
      <c r="D248" s="8" t="s">
        <v>94</v>
      </c>
      <c r="E248" s="20" t="s">
        <v>80</v>
      </c>
      <c r="F248" s="8" t="s">
        <v>12</v>
      </c>
      <c r="G248" s="8" t="s">
        <v>28</v>
      </c>
      <c r="H248" s="8">
        <v>0</v>
      </c>
      <c r="I248" s="172">
        <v>120</v>
      </c>
      <c r="J248" s="193">
        <v>0.67569444444444438</v>
      </c>
      <c r="K248" s="44">
        <f t="shared" si="10"/>
        <v>0.66666666666666663</v>
      </c>
      <c r="L248" s="44">
        <f t="shared" si="9"/>
        <v>0.66666666666666663</v>
      </c>
      <c r="M248" s="45">
        <f t="shared" si="11"/>
        <v>120</v>
      </c>
    </row>
    <row r="249" spans="1:13">
      <c r="A249" s="8"/>
      <c r="B249" s="106" t="s">
        <v>11</v>
      </c>
      <c r="C249" s="94">
        <v>21</v>
      </c>
      <c r="D249" s="8" t="s">
        <v>94</v>
      </c>
      <c r="E249" s="20" t="s">
        <v>80</v>
      </c>
      <c r="F249" s="8" t="s">
        <v>10</v>
      </c>
      <c r="G249" s="8" t="s">
        <v>17</v>
      </c>
      <c r="H249" s="8">
        <v>0</v>
      </c>
      <c r="I249" s="172">
        <v>300</v>
      </c>
      <c r="J249" s="193">
        <v>0.71180555555555547</v>
      </c>
      <c r="K249" s="44">
        <f t="shared" si="10"/>
        <v>0.70833333333333326</v>
      </c>
      <c r="L249" s="44">
        <f t="shared" si="9"/>
        <v>0.70833333333333326</v>
      </c>
      <c r="M249" s="45">
        <f t="shared" si="11"/>
        <v>300</v>
      </c>
    </row>
    <row r="250" spans="1:13">
      <c r="A250" s="8"/>
      <c r="B250" s="106" t="s">
        <v>11</v>
      </c>
      <c r="C250" s="94">
        <v>21</v>
      </c>
      <c r="D250" s="8" t="s">
        <v>94</v>
      </c>
      <c r="E250" s="20" t="s">
        <v>80</v>
      </c>
      <c r="F250" s="8" t="s">
        <v>10</v>
      </c>
      <c r="G250" s="8" t="s">
        <v>52</v>
      </c>
      <c r="H250" s="8">
        <v>0</v>
      </c>
      <c r="I250" s="172">
        <v>260</v>
      </c>
      <c r="J250" s="193">
        <v>0.72013888888888899</v>
      </c>
      <c r="K250" s="44">
        <f t="shared" si="10"/>
        <v>0.70833333333333326</v>
      </c>
      <c r="L250" s="44">
        <f t="shared" si="9"/>
        <v>0.71875</v>
      </c>
      <c r="M250" s="45">
        <f t="shared" si="11"/>
        <v>260</v>
      </c>
    </row>
    <row r="251" spans="1:13">
      <c r="A251" s="8"/>
      <c r="B251" s="106" t="s">
        <v>11</v>
      </c>
      <c r="C251" s="94">
        <v>21</v>
      </c>
      <c r="D251" s="8" t="s">
        <v>94</v>
      </c>
      <c r="E251" s="20" t="s">
        <v>80</v>
      </c>
      <c r="F251" s="8" t="s">
        <v>12</v>
      </c>
      <c r="G251" s="8" t="s">
        <v>97</v>
      </c>
      <c r="H251" s="8">
        <v>64</v>
      </c>
      <c r="I251" s="172">
        <v>190</v>
      </c>
      <c r="J251" s="193">
        <v>0.75277777777777777</v>
      </c>
      <c r="K251" s="44">
        <f t="shared" si="10"/>
        <v>0.75</v>
      </c>
      <c r="L251" s="44">
        <f t="shared" si="9"/>
        <v>0.75</v>
      </c>
      <c r="M251" s="45">
        <f t="shared" si="11"/>
        <v>254</v>
      </c>
    </row>
    <row r="252" spans="1:13">
      <c r="A252" s="8"/>
      <c r="B252" s="106" t="s">
        <v>11</v>
      </c>
      <c r="C252" s="94">
        <v>21</v>
      </c>
      <c r="D252" s="8" t="s">
        <v>94</v>
      </c>
      <c r="E252" s="20" t="s">
        <v>80</v>
      </c>
      <c r="F252" s="8" t="s">
        <v>12</v>
      </c>
      <c r="G252" s="8" t="s">
        <v>95</v>
      </c>
      <c r="H252" s="8">
        <v>0</v>
      </c>
      <c r="I252" s="172">
        <v>96</v>
      </c>
      <c r="J252" s="193">
        <v>0.76250000000000007</v>
      </c>
      <c r="K252" s="44">
        <f t="shared" si="10"/>
        <v>0.75</v>
      </c>
      <c r="L252" s="44">
        <f t="shared" si="9"/>
        <v>0.76041666666666663</v>
      </c>
      <c r="M252" s="45">
        <f t="shared" si="11"/>
        <v>96</v>
      </c>
    </row>
    <row r="253" spans="1:13">
      <c r="A253" s="8"/>
      <c r="B253" s="106" t="s">
        <v>11</v>
      </c>
      <c r="C253" s="94">
        <v>21</v>
      </c>
      <c r="D253" s="8" t="s">
        <v>94</v>
      </c>
      <c r="E253" s="20" t="s">
        <v>80</v>
      </c>
      <c r="F253" s="8" t="s">
        <v>12</v>
      </c>
      <c r="G253" s="106" t="s">
        <v>33</v>
      </c>
      <c r="H253" s="8">
        <v>17</v>
      </c>
      <c r="I253" s="172">
        <v>59</v>
      </c>
      <c r="J253" s="193">
        <v>0.76736111111111116</v>
      </c>
      <c r="K253" s="44">
        <f t="shared" si="10"/>
        <v>0.75</v>
      </c>
      <c r="L253" s="44">
        <f t="shared" si="9"/>
        <v>0.76041666666666663</v>
      </c>
      <c r="M253" s="45">
        <f t="shared" si="11"/>
        <v>76</v>
      </c>
    </row>
    <row r="254" spans="1:13">
      <c r="A254" s="8"/>
      <c r="B254" s="106" t="s">
        <v>11</v>
      </c>
      <c r="C254" s="94">
        <v>21</v>
      </c>
      <c r="D254" s="8" t="s">
        <v>94</v>
      </c>
      <c r="E254" s="20" t="s">
        <v>80</v>
      </c>
      <c r="F254" s="8" t="s">
        <v>10</v>
      </c>
      <c r="G254" s="8" t="s">
        <v>55</v>
      </c>
      <c r="H254" s="8">
        <v>43</v>
      </c>
      <c r="I254" s="172">
        <v>50</v>
      </c>
      <c r="J254" s="193">
        <v>0.80763888888888891</v>
      </c>
      <c r="K254" s="44">
        <f t="shared" si="10"/>
        <v>0.79166666666666663</v>
      </c>
      <c r="L254" s="44">
        <f t="shared" si="9"/>
        <v>0.80208333333333326</v>
      </c>
      <c r="M254" s="45">
        <f t="shared" si="11"/>
        <v>93</v>
      </c>
    </row>
    <row r="255" spans="1:13">
      <c r="A255" s="8"/>
      <c r="B255" s="106" t="s">
        <v>11</v>
      </c>
      <c r="C255" s="94">
        <v>21</v>
      </c>
      <c r="D255" s="8" t="s">
        <v>94</v>
      </c>
      <c r="E255" s="20" t="s">
        <v>80</v>
      </c>
      <c r="F255" s="8" t="s">
        <v>12</v>
      </c>
      <c r="G255" s="8" t="s">
        <v>11</v>
      </c>
      <c r="H255" s="8">
        <v>72</v>
      </c>
      <c r="I255" s="172">
        <v>0</v>
      </c>
      <c r="J255" s="193">
        <v>0.81597222222222221</v>
      </c>
      <c r="K255" s="44">
        <f t="shared" si="10"/>
        <v>0.79166666666666663</v>
      </c>
      <c r="L255" s="44">
        <f t="shared" si="9"/>
        <v>0.8125</v>
      </c>
      <c r="M255" s="45">
        <f t="shared" si="11"/>
        <v>72</v>
      </c>
    </row>
    <row r="256" spans="1:13">
      <c r="A256" s="8"/>
      <c r="B256" s="106" t="s">
        <v>11</v>
      </c>
      <c r="C256" s="94">
        <v>21</v>
      </c>
      <c r="D256" s="8" t="s">
        <v>94</v>
      </c>
      <c r="E256" s="20" t="s">
        <v>80</v>
      </c>
      <c r="F256" s="8" t="s">
        <v>12</v>
      </c>
      <c r="G256" s="8" t="s">
        <v>28</v>
      </c>
      <c r="H256" s="8">
        <v>0</v>
      </c>
      <c r="I256" s="172">
        <v>107</v>
      </c>
      <c r="J256" s="193">
        <v>0.8340277777777777</v>
      </c>
      <c r="K256" s="44">
        <f t="shared" si="10"/>
        <v>0.83333333333333326</v>
      </c>
      <c r="L256" s="44">
        <f t="shared" si="9"/>
        <v>0.83333333333333326</v>
      </c>
      <c r="M256" s="45">
        <f t="shared" si="11"/>
        <v>107</v>
      </c>
    </row>
    <row r="257" spans="1:13">
      <c r="A257" s="8"/>
      <c r="B257" s="106" t="s">
        <v>11</v>
      </c>
      <c r="C257" s="94">
        <v>21</v>
      </c>
      <c r="D257" s="8" t="s">
        <v>94</v>
      </c>
      <c r="E257" s="20" t="s">
        <v>80</v>
      </c>
      <c r="F257" s="8" t="s">
        <v>12</v>
      </c>
      <c r="G257" s="8" t="s">
        <v>11</v>
      </c>
      <c r="H257" s="8">
        <v>70</v>
      </c>
      <c r="I257" s="172">
        <v>0</v>
      </c>
      <c r="J257" s="193">
        <v>0.85972222222222217</v>
      </c>
      <c r="K257" s="44">
        <f t="shared" si="10"/>
        <v>0.83333333333333326</v>
      </c>
      <c r="L257" s="44">
        <f t="shared" si="9"/>
        <v>0.85416666666666663</v>
      </c>
      <c r="M257" s="45">
        <f t="shared" si="11"/>
        <v>70</v>
      </c>
    </row>
    <row r="258" spans="1:13">
      <c r="A258" s="8"/>
      <c r="B258" s="106" t="s">
        <v>11</v>
      </c>
      <c r="C258" s="94">
        <v>21</v>
      </c>
      <c r="D258" s="8" t="s">
        <v>94</v>
      </c>
      <c r="E258" s="20" t="s">
        <v>80</v>
      </c>
      <c r="F258" s="8" t="s">
        <v>12</v>
      </c>
      <c r="G258" s="8" t="s">
        <v>11</v>
      </c>
      <c r="H258" s="23">
        <v>20</v>
      </c>
      <c r="I258" s="172">
        <v>0</v>
      </c>
      <c r="J258" s="193">
        <v>0.8666666666666667</v>
      </c>
      <c r="K258" s="44">
        <f t="shared" si="10"/>
        <v>0.83333333333333326</v>
      </c>
      <c r="L258" s="44">
        <f t="shared" ref="L258:L321" si="12">FLOOR(J258,TIME(0,15,0))</f>
        <v>0.86458333333333326</v>
      </c>
      <c r="M258" s="45">
        <f t="shared" si="11"/>
        <v>20</v>
      </c>
    </row>
    <row r="259" spans="1:13">
      <c r="A259" s="8"/>
      <c r="B259" s="106" t="s">
        <v>11</v>
      </c>
      <c r="C259" s="94">
        <v>21</v>
      </c>
      <c r="D259" s="8" t="s">
        <v>94</v>
      </c>
      <c r="E259" s="20" t="s">
        <v>80</v>
      </c>
      <c r="F259" s="8" t="s">
        <v>12</v>
      </c>
      <c r="G259" s="8" t="s">
        <v>28</v>
      </c>
      <c r="H259" s="8">
        <v>0</v>
      </c>
      <c r="I259" s="172">
        <v>54</v>
      </c>
      <c r="J259" s="193">
        <v>0.87291666666666667</v>
      </c>
      <c r="K259" s="44">
        <f t="shared" ref="K259:K322" si="13">FLOOR(J259,TIME(1,0,0))</f>
        <v>0.83333333333333326</v>
      </c>
      <c r="L259" s="44">
        <f t="shared" si="12"/>
        <v>0.86458333333333326</v>
      </c>
      <c r="M259" s="45">
        <f t="shared" ref="M259:M322" si="14">H259+I259</f>
        <v>54</v>
      </c>
    </row>
    <row r="260" spans="1:13">
      <c r="A260" s="8"/>
      <c r="B260" s="106" t="s">
        <v>11</v>
      </c>
      <c r="C260" s="94">
        <v>21</v>
      </c>
      <c r="D260" s="8" t="s">
        <v>94</v>
      </c>
      <c r="E260" s="20" t="s">
        <v>80</v>
      </c>
      <c r="F260" s="8" t="s">
        <v>12</v>
      </c>
      <c r="G260" s="8" t="s">
        <v>11</v>
      </c>
      <c r="H260" s="8">
        <v>51</v>
      </c>
      <c r="I260" s="172">
        <v>0</v>
      </c>
      <c r="J260" s="193">
        <v>0.88750000000000007</v>
      </c>
      <c r="K260" s="44">
        <f t="shared" si="13"/>
        <v>0.875</v>
      </c>
      <c r="L260" s="44">
        <f t="shared" si="12"/>
        <v>0.88541666666666663</v>
      </c>
      <c r="M260" s="45">
        <f t="shared" si="14"/>
        <v>51</v>
      </c>
    </row>
    <row r="261" spans="1:13">
      <c r="A261" s="8"/>
      <c r="B261" s="106" t="s">
        <v>11</v>
      </c>
      <c r="C261" s="94">
        <v>21</v>
      </c>
      <c r="D261" s="8" t="s">
        <v>94</v>
      </c>
      <c r="E261" s="20" t="s">
        <v>80</v>
      </c>
      <c r="F261" s="8" t="s">
        <v>10</v>
      </c>
      <c r="G261" s="8" t="s">
        <v>11</v>
      </c>
      <c r="H261" s="8">
        <v>48</v>
      </c>
      <c r="I261" s="172">
        <v>0</v>
      </c>
      <c r="J261" s="193">
        <v>0.89583333333333337</v>
      </c>
      <c r="K261" s="44">
        <f t="shared" si="13"/>
        <v>0.875</v>
      </c>
      <c r="L261" s="44">
        <f t="shared" si="12"/>
        <v>0.89583333333333326</v>
      </c>
      <c r="M261" s="45">
        <f t="shared" si="14"/>
        <v>48</v>
      </c>
    </row>
    <row r="262" spans="1:13">
      <c r="A262" s="8"/>
      <c r="B262" s="106" t="s">
        <v>11</v>
      </c>
      <c r="C262" s="94">
        <v>21</v>
      </c>
      <c r="D262" s="8" t="s">
        <v>94</v>
      </c>
      <c r="E262" s="20" t="s">
        <v>80</v>
      </c>
      <c r="F262" s="8" t="s">
        <v>12</v>
      </c>
      <c r="G262" s="8" t="s">
        <v>11</v>
      </c>
      <c r="H262" s="8">
        <v>33</v>
      </c>
      <c r="I262" s="172">
        <v>0</v>
      </c>
      <c r="J262" s="193">
        <v>0.90416666666666667</v>
      </c>
      <c r="K262" s="44">
        <f t="shared" si="13"/>
        <v>0.875</v>
      </c>
      <c r="L262" s="44">
        <f t="shared" si="12"/>
        <v>0.89583333333333326</v>
      </c>
      <c r="M262" s="45">
        <f t="shared" si="14"/>
        <v>33</v>
      </c>
    </row>
    <row r="263" spans="1:13">
      <c r="A263" s="8"/>
      <c r="B263" s="106" t="s">
        <v>11</v>
      </c>
      <c r="C263" s="94">
        <v>21</v>
      </c>
      <c r="D263" s="8" t="s">
        <v>94</v>
      </c>
      <c r="E263" s="20" t="s">
        <v>80</v>
      </c>
      <c r="F263" s="8" t="s">
        <v>12</v>
      </c>
      <c r="G263" s="8" t="s">
        <v>11</v>
      </c>
      <c r="H263" s="8">
        <v>27</v>
      </c>
      <c r="I263" s="172">
        <v>0</v>
      </c>
      <c r="J263" s="193">
        <v>0.91180555555555554</v>
      </c>
      <c r="K263" s="44">
        <f t="shared" si="13"/>
        <v>0.875</v>
      </c>
      <c r="L263" s="44">
        <f t="shared" si="12"/>
        <v>0.90625</v>
      </c>
      <c r="M263" s="45">
        <f t="shared" si="14"/>
        <v>27</v>
      </c>
    </row>
    <row r="264" spans="1:13">
      <c r="A264" s="8"/>
      <c r="B264" s="106" t="s">
        <v>11</v>
      </c>
      <c r="C264" s="94">
        <v>21</v>
      </c>
      <c r="D264" s="8" t="s">
        <v>94</v>
      </c>
      <c r="E264" s="20" t="s">
        <v>80</v>
      </c>
      <c r="F264" s="8" t="s">
        <v>12</v>
      </c>
      <c r="G264" s="8" t="s">
        <v>11</v>
      </c>
      <c r="H264" s="8">
        <v>13</v>
      </c>
      <c r="I264" s="172">
        <v>0</v>
      </c>
      <c r="J264" s="193">
        <v>0.91319444444444453</v>
      </c>
      <c r="K264" s="44">
        <f t="shared" si="13"/>
        <v>0.875</v>
      </c>
      <c r="L264" s="44">
        <f t="shared" si="12"/>
        <v>0.90625</v>
      </c>
      <c r="M264" s="45">
        <f t="shared" si="14"/>
        <v>13</v>
      </c>
    </row>
    <row r="265" spans="1:13">
      <c r="A265" s="10"/>
      <c r="B265" s="106" t="s">
        <v>11</v>
      </c>
      <c r="C265" s="94">
        <v>21</v>
      </c>
      <c r="D265" s="10" t="s">
        <v>98</v>
      </c>
      <c r="E265" s="20" t="s">
        <v>80</v>
      </c>
      <c r="F265" s="10" t="s">
        <v>12</v>
      </c>
      <c r="G265" s="10" t="s">
        <v>11</v>
      </c>
      <c r="H265" s="10">
        <v>104</v>
      </c>
      <c r="I265" s="174">
        <v>0</v>
      </c>
      <c r="J265" s="193">
        <v>0.27708333333333335</v>
      </c>
      <c r="K265" s="44">
        <f t="shared" si="13"/>
        <v>0.25</v>
      </c>
      <c r="L265" s="44">
        <f t="shared" si="12"/>
        <v>0.27083333333333331</v>
      </c>
      <c r="M265" s="45">
        <f t="shared" si="14"/>
        <v>104</v>
      </c>
    </row>
    <row r="266" spans="1:13">
      <c r="A266" s="8"/>
      <c r="B266" s="106" t="s">
        <v>11</v>
      </c>
      <c r="C266" s="94">
        <v>21</v>
      </c>
      <c r="D266" s="10" t="s">
        <v>98</v>
      </c>
      <c r="E266" s="20" t="s">
        <v>80</v>
      </c>
      <c r="F266" s="8" t="s">
        <v>12</v>
      </c>
      <c r="G266" s="8" t="s">
        <v>11</v>
      </c>
      <c r="H266" s="8">
        <v>122</v>
      </c>
      <c r="I266" s="172">
        <v>0</v>
      </c>
      <c r="J266" s="193">
        <v>0.28194444444444444</v>
      </c>
      <c r="K266" s="44">
        <f t="shared" si="13"/>
        <v>0.25</v>
      </c>
      <c r="L266" s="44">
        <f t="shared" si="12"/>
        <v>0.28125</v>
      </c>
      <c r="M266" s="45">
        <f t="shared" si="14"/>
        <v>122</v>
      </c>
    </row>
    <row r="267" spans="1:13">
      <c r="A267" s="8"/>
      <c r="B267" s="106" t="s">
        <v>11</v>
      </c>
      <c r="C267" s="94">
        <v>21</v>
      </c>
      <c r="D267" s="10" t="s">
        <v>98</v>
      </c>
      <c r="E267" s="20" t="s">
        <v>80</v>
      </c>
      <c r="F267" s="8" t="s">
        <v>12</v>
      </c>
      <c r="G267" s="8" t="s">
        <v>25</v>
      </c>
      <c r="H267" s="8">
        <v>0</v>
      </c>
      <c r="I267" s="172">
        <v>80</v>
      </c>
      <c r="J267" s="193">
        <v>0.2986111111111111</v>
      </c>
      <c r="K267" s="44">
        <f t="shared" si="13"/>
        <v>0.29166666666666663</v>
      </c>
      <c r="L267" s="44">
        <f t="shared" si="12"/>
        <v>0.29166666666666663</v>
      </c>
      <c r="M267" s="45">
        <f t="shared" si="14"/>
        <v>80</v>
      </c>
    </row>
    <row r="268" spans="1:13">
      <c r="A268" s="8"/>
      <c r="B268" s="106" t="s">
        <v>11</v>
      </c>
      <c r="C268" s="94">
        <v>21</v>
      </c>
      <c r="D268" s="10" t="s">
        <v>98</v>
      </c>
      <c r="E268" s="20" t="s">
        <v>80</v>
      </c>
      <c r="F268" s="8" t="s">
        <v>12</v>
      </c>
      <c r="G268" s="8" t="s">
        <v>11</v>
      </c>
      <c r="H268" s="8">
        <v>300</v>
      </c>
      <c r="I268" s="172">
        <v>0</v>
      </c>
      <c r="J268" s="193">
        <v>0.30416666666666664</v>
      </c>
      <c r="K268" s="44">
        <f t="shared" si="13"/>
        <v>0.29166666666666663</v>
      </c>
      <c r="L268" s="44">
        <f t="shared" si="12"/>
        <v>0.30208333333333331</v>
      </c>
      <c r="M268" s="45">
        <f t="shared" si="14"/>
        <v>300</v>
      </c>
    </row>
    <row r="269" spans="1:13">
      <c r="A269" s="8"/>
      <c r="B269" s="106" t="s">
        <v>11</v>
      </c>
      <c r="C269" s="94">
        <v>21</v>
      </c>
      <c r="D269" s="10" t="s">
        <v>98</v>
      </c>
      <c r="E269" s="20" t="s">
        <v>80</v>
      </c>
      <c r="F269" s="8" t="s">
        <v>12</v>
      </c>
      <c r="G269" s="106" t="s">
        <v>50</v>
      </c>
      <c r="H269" s="8">
        <v>0</v>
      </c>
      <c r="I269" s="172">
        <v>112</v>
      </c>
      <c r="J269" s="193">
        <v>0.32083333333333336</v>
      </c>
      <c r="K269" s="44">
        <f t="shared" si="13"/>
        <v>0.29166666666666663</v>
      </c>
      <c r="L269" s="44">
        <f t="shared" si="12"/>
        <v>0.3125</v>
      </c>
      <c r="M269" s="45">
        <f t="shared" si="14"/>
        <v>112</v>
      </c>
    </row>
    <row r="270" spans="1:13">
      <c r="A270" s="8"/>
      <c r="B270" s="106" t="s">
        <v>11</v>
      </c>
      <c r="C270" s="94">
        <v>21</v>
      </c>
      <c r="D270" s="10" t="s">
        <v>98</v>
      </c>
      <c r="E270" s="20" t="s">
        <v>80</v>
      </c>
      <c r="F270" s="8" t="s">
        <v>10</v>
      </c>
      <c r="G270" s="8" t="s">
        <v>11</v>
      </c>
      <c r="H270" s="8">
        <v>140</v>
      </c>
      <c r="I270" s="172">
        <v>0</v>
      </c>
      <c r="J270" s="193">
        <v>0.32361111111111113</v>
      </c>
      <c r="K270" s="44">
        <f t="shared" si="13"/>
        <v>0.29166666666666663</v>
      </c>
      <c r="L270" s="44">
        <f t="shared" si="12"/>
        <v>0.32291666666666663</v>
      </c>
      <c r="M270" s="45">
        <f t="shared" si="14"/>
        <v>140</v>
      </c>
    </row>
    <row r="271" spans="1:13">
      <c r="A271" s="8"/>
      <c r="B271" s="106" t="s">
        <v>11</v>
      </c>
      <c r="C271" s="94">
        <v>21</v>
      </c>
      <c r="D271" s="10" t="s">
        <v>98</v>
      </c>
      <c r="E271" s="20" t="s">
        <v>80</v>
      </c>
      <c r="F271" s="8" t="s">
        <v>10</v>
      </c>
      <c r="G271" s="106" t="s">
        <v>52</v>
      </c>
      <c r="H271" s="8">
        <v>0</v>
      </c>
      <c r="I271" s="172">
        <v>85</v>
      </c>
      <c r="J271" s="193">
        <v>0.34027777777777773</v>
      </c>
      <c r="K271" s="44">
        <f t="shared" si="13"/>
        <v>0.33333333333333331</v>
      </c>
      <c r="L271" s="44">
        <f t="shared" si="12"/>
        <v>0.33333333333333331</v>
      </c>
      <c r="M271" s="45">
        <f t="shared" si="14"/>
        <v>85</v>
      </c>
    </row>
    <row r="272" spans="1:13">
      <c r="A272" s="8"/>
      <c r="B272" s="106" t="s">
        <v>11</v>
      </c>
      <c r="C272" s="94">
        <v>21</v>
      </c>
      <c r="D272" s="10" t="s">
        <v>98</v>
      </c>
      <c r="E272" s="20" t="s">
        <v>80</v>
      </c>
      <c r="F272" s="8" t="s">
        <v>293</v>
      </c>
      <c r="G272" s="8" t="s">
        <v>91</v>
      </c>
      <c r="H272" s="8">
        <v>38</v>
      </c>
      <c r="I272" s="172">
        <v>0</v>
      </c>
      <c r="J272" s="193">
        <v>0.35138888888888892</v>
      </c>
      <c r="K272" s="44">
        <f t="shared" si="13"/>
        <v>0.33333333333333331</v>
      </c>
      <c r="L272" s="44">
        <f t="shared" si="12"/>
        <v>0.34375</v>
      </c>
      <c r="M272" s="45">
        <f t="shared" si="14"/>
        <v>38</v>
      </c>
    </row>
    <row r="273" spans="1:13">
      <c r="A273" s="8"/>
      <c r="B273" s="106" t="s">
        <v>11</v>
      </c>
      <c r="C273" s="94">
        <v>21</v>
      </c>
      <c r="D273" s="10" t="s">
        <v>98</v>
      </c>
      <c r="E273" s="20" t="s">
        <v>80</v>
      </c>
      <c r="F273" s="8" t="s">
        <v>10</v>
      </c>
      <c r="G273" s="8" t="s">
        <v>54</v>
      </c>
      <c r="H273" s="8">
        <v>0</v>
      </c>
      <c r="I273" s="172">
        <v>26</v>
      </c>
      <c r="J273" s="193">
        <v>0.36180555555555555</v>
      </c>
      <c r="K273" s="44">
        <f t="shared" si="13"/>
        <v>0.33333333333333331</v>
      </c>
      <c r="L273" s="44">
        <f t="shared" si="12"/>
        <v>0.35416666666666663</v>
      </c>
      <c r="M273" s="45">
        <f t="shared" si="14"/>
        <v>26</v>
      </c>
    </row>
    <row r="274" spans="1:13">
      <c r="A274" s="8"/>
      <c r="B274" s="106" t="s">
        <v>11</v>
      </c>
      <c r="C274" s="94">
        <v>21</v>
      </c>
      <c r="D274" s="10" t="s">
        <v>98</v>
      </c>
      <c r="E274" s="20" t="s">
        <v>80</v>
      </c>
      <c r="F274" s="8" t="s">
        <v>12</v>
      </c>
      <c r="G274" s="106" t="s">
        <v>49</v>
      </c>
      <c r="H274" s="8">
        <v>0</v>
      </c>
      <c r="I274" s="172">
        <v>33</v>
      </c>
      <c r="J274" s="193">
        <v>0.36944444444444446</v>
      </c>
      <c r="K274" s="44">
        <f t="shared" si="13"/>
        <v>0.33333333333333331</v>
      </c>
      <c r="L274" s="44">
        <f t="shared" si="12"/>
        <v>0.36458333333333331</v>
      </c>
      <c r="M274" s="45">
        <f t="shared" si="14"/>
        <v>33</v>
      </c>
    </row>
    <row r="275" spans="1:13">
      <c r="A275" s="8"/>
      <c r="B275" s="106" t="s">
        <v>11</v>
      </c>
      <c r="C275" s="94">
        <v>21</v>
      </c>
      <c r="D275" s="10" t="s">
        <v>98</v>
      </c>
      <c r="E275" s="20" t="s">
        <v>80</v>
      </c>
      <c r="F275" s="8" t="s">
        <v>10</v>
      </c>
      <c r="G275" s="8" t="s">
        <v>11</v>
      </c>
      <c r="H275" s="8">
        <v>140</v>
      </c>
      <c r="I275" s="172">
        <v>0</v>
      </c>
      <c r="J275" s="193">
        <v>0.39652777777777781</v>
      </c>
      <c r="K275" s="44">
        <f t="shared" si="13"/>
        <v>0.375</v>
      </c>
      <c r="L275" s="44">
        <f t="shared" si="12"/>
        <v>0.39583333333333331</v>
      </c>
      <c r="M275" s="45">
        <f t="shared" si="14"/>
        <v>140</v>
      </c>
    </row>
    <row r="276" spans="1:13">
      <c r="A276" s="8"/>
      <c r="B276" s="106" t="s">
        <v>11</v>
      </c>
      <c r="C276" s="94">
        <v>21</v>
      </c>
      <c r="D276" s="10" t="s">
        <v>98</v>
      </c>
      <c r="E276" s="20" t="s">
        <v>80</v>
      </c>
      <c r="F276" s="8" t="s">
        <v>10</v>
      </c>
      <c r="G276" s="8" t="s">
        <v>25</v>
      </c>
      <c r="H276" s="8">
        <v>90</v>
      </c>
      <c r="I276" s="172">
        <v>44</v>
      </c>
      <c r="J276" s="193">
        <v>0.4291666666666667</v>
      </c>
      <c r="K276" s="44">
        <f t="shared" si="13"/>
        <v>0.41666666666666663</v>
      </c>
      <c r="L276" s="44">
        <f t="shared" si="12"/>
        <v>0.42708333333333331</v>
      </c>
      <c r="M276" s="45">
        <f t="shared" si="14"/>
        <v>134</v>
      </c>
    </row>
    <row r="277" spans="1:13">
      <c r="A277" s="8"/>
      <c r="B277" s="106" t="s">
        <v>11</v>
      </c>
      <c r="C277" s="94">
        <v>21</v>
      </c>
      <c r="D277" s="10" t="s">
        <v>98</v>
      </c>
      <c r="E277" s="20" t="s">
        <v>80</v>
      </c>
      <c r="F277" s="8" t="s">
        <v>12</v>
      </c>
      <c r="G277" s="8" t="s">
        <v>11</v>
      </c>
      <c r="H277" s="8">
        <v>85</v>
      </c>
      <c r="I277" s="172">
        <v>0</v>
      </c>
      <c r="J277" s="193">
        <v>0.43124999999999997</v>
      </c>
      <c r="K277" s="44">
        <f t="shared" si="13"/>
        <v>0.41666666666666663</v>
      </c>
      <c r="L277" s="44">
        <f t="shared" si="12"/>
        <v>0.42708333333333331</v>
      </c>
      <c r="M277" s="45">
        <f t="shared" si="14"/>
        <v>85</v>
      </c>
    </row>
    <row r="278" spans="1:13">
      <c r="A278" s="8"/>
      <c r="B278" s="106" t="s">
        <v>11</v>
      </c>
      <c r="C278" s="94">
        <v>21</v>
      </c>
      <c r="D278" s="10" t="s">
        <v>98</v>
      </c>
      <c r="E278" s="20" t="s">
        <v>80</v>
      </c>
      <c r="F278" s="8" t="s">
        <v>12</v>
      </c>
      <c r="G278" s="8" t="s">
        <v>11</v>
      </c>
      <c r="H278" s="8">
        <v>73</v>
      </c>
      <c r="I278" s="172">
        <v>0</v>
      </c>
      <c r="J278" s="193">
        <v>0.48472222222222222</v>
      </c>
      <c r="K278" s="44">
        <f t="shared" si="13"/>
        <v>0.45833333333333331</v>
      </c>
      <c r="L278" s="44">
        <f t="shared" si="12"/>
        <v>0.47916666666666663</v>
      </c>
      <c r="M278" s="45">
        <f t="shared" si="14"/>
        <v>73</v>
      </c>
    </row>
    <row r="279" spans="1:13">
      <c r="A279" s="8"/>
      <c r="B279" s="106" t="s">
        <v>11</v>
      </c>
      <c r="C279" s="94">
        <v>21</v>
      </c>
      <c r="D279" s="10" t="s">
        <v>98</v>
      </c>
      <c r="E279" s="20" t="s">
        <v>80</v>
      </c>
      <c r="F279" s="8" t="s">
        <v>12</v>
      </c>
      <c r="G279" s="8" t="s">
        <v>11</v>
      </c>
      <c r="H279" s="8">
        <v>89</v>
      </c>
      <c r="I279" s="172">
        <v>0</v>
      </c>
      <c r="J279" s="193">
        <v>0.51388888888888895</v>
      </c>
      <c r="K279" s="44">
        <f t="shared" si="13"/>
        <v>0.5</v>
      </c>
      <c r="L279" s="44">
        <f t="shared" si="12"/>
        <v>0.51041666666666663</v>
      </c>
      <c r="M279" s="45">
        <f t="shared" si="14"/>
        <v>89</v>
      </c>
    </row>
    <row r="280" spans="1:13">
      <c r="A280" s="8"/>
      <c r="B280" s="106" t="s">
        <v>11</v>
      </c>
      <c r="C280" s="94">
        <v>21</v>
      </c>
      <c r="D280" s="10" t="s">
        <v>98</v>
      </c>
      <c r="E280" s="20" t="s">
        <v>80</v>
      </c>
      <c r="F280" s="8" t="s">
        <v>12</v>
      </c>
      <c r="G280" s="106" t="s">
        <v>50</v>
      </c>
      <c r="H280" s="8">
        <v>0</v>
      </c>
      <c r="I280" s="172">
        <v>84</v>
      </c>
      <c r="J280" s="193">
        <v>0.57361111111111118</v>
      </c>
      <c r="K280" s="44">
        <f t="shared" si="13"/>
        <v>0.54166666666666663</v>
      </c>
      <c r="L280" s="44">
        <f t="shared" si="12"/>
        <v>0.57291666666666663</v>
      </c>
      <c r="M280" s="45">
        <f t="shared" si="14"/>
        <v>84</v>
      </c>
    </row>
    <row r="281" spans="1:13">
      <c r="A281" s="8"/>
      <c r="B281" s="106" t="s">
        <v>11</v>
      </c>
      <c r="C281" s="94">
        <v>21</v>
      </c>
      <c r="D281" s="10" t="s">
        <v>98</v>
      </c>
      <c r="E281" s="20" t="s">
        <v>80</v>
      </c>
      <c r="F281" s="8" t="s">
        <v>12</v>
      </c>
      <c r="G281" s="8" t="s">
        <v>28</v>
      </c>
      <c r="H281" s="8">
        <v>0</v>
      </c>
      <c r="I281" s="172">
        <v>129</v>
      </c>
      <c r="J281" s="193">
        <v>0.59166666666666667</v>
      </c>
      <c r="K281" s="44">
        <f t="shared" si="13"/>
        <v>0.58333333333333326</v>
      </c>
      <c r="L281" s="44">
        <f t="shared" si="12"/>
        <v>0.58333333333333326</v>
      </c>
      <c r="M281" s="45">
        <f t="shared" si="14"/>
        <v>129</v>
      </c>
    </row>
    <row r="282" spans="1:13">
      <c r="A282" s="8"/>
      <c r="B282" s="106" t="s">
        <v>11</v>
      </c>
      <c r="C282" s="94">
        <v>21</v>
      </c>
      <c r="D282" s="10" t="s">
        <v>98</v>
      </c>
      <c r="E282" s="20" t="s">
        <v>80</v>
      </c>
      <c r="F282" s="8" t="s">
        <v>12</v>
      </c>
      <c r="G282" s="106" t="s">
        <v>49</v>
      </c>
      <c r="H282" s="8">
        <v>0</v>
      </c>
      <c r="I282" s="172">
        <v>37</v>
      </c>
      <c r="J282" s="193">
        <v>0.61249999999999993</v>
      </c>
      <c r="K282" s="44">
        <f t="shared" si="13"/>
        <v>0.58333333333333326</v>
      </c>
      <c r="L282" s="44">
        <f t="shared" si="12"/>
        <v>0.60416666666666663</v>
      </c>
      <c r="M282" s="45">
        <f t="shared" si="14"/>
        <v>37</v>
      </c>
    </row>
    <row r="283" spans="1:13">
      <c r="A283" s="8"/>
      <c r="B283" s="106" t="s">
        <v>11</v>
      </c>
      <c r="C283" s="94">
        <v>21</v>
      </c>
      <c r="D283" s="10" t="s">
        <v>98</v>
      </c>
      <c r="E283" s="20" t="s">
        <v>80</v>
      </c>
      <c r="F283" s="8" t="s">
        <v>12</v>
      </c>
      <c r="G283" s="8" t="s">
        <v>99</v>
      </c>
      <c r="H283" s="8">
        <v>3</v>
      </c>
      <c r="I283" s="172">
        <v>41</v>
      </c>
      <c r="J283" s="193">
        <v>0.61249999999999993</v>
      </c>
      <c r="K283" s="44">
        <f t="shared" si="13"/>
        <v>0.58333333333333326</v>
      </c>
      <c r="L283" s="44">
        <f t="shared" si="12"/>
        <v>0.60416666666666663</v>
      </c>
      <c r="M283" s="45">
        <f t="shared" si="14"/>
        <v>44</v>
      </c>
    </row>
    <row r="284" spans="1:13">
      <c r="A284" s="8"/>
      <c r="B284" s="106" t="s">
        <v>11</v>
      </c>
      <c r="C284" s="94">
        <v>21</v>
      </c>
      <c r="D284" s="10" t="s">
        <v>98</v>
      </c>
      <c r="E284" s="20" t="s">
        <v>80</v>
      </c>
      <c r="F284" s="8" t="s">
        <v>12</v>
      </c>
      <c r="G284" s="8" t="s">
        <v>25</v>
      </c>
      <c r="H284" s="8">
        <v>0</v>
      </c>
      <c r="I284" s="172">
        <v>47</v>
      </c>
      <c r="J284" s="193">
        <v>0.62361111111111112</v>
      </c>
      <c r="K284" s="44">
        <f t="shared" si="13"/>
        <v>0.58333333333333326</v>
      </c>
      <c r="L284" s="44">
        <f t="shared" si="12"/>
        <v>0.61458333333333326</v>
      </c>
      <c r="M284" s="45">
        <f t="shared" si="14"/>
        <v>47</v>
      </c>
    </row>
    <row r="285" spans="1:13">
      <c r="A285" s="8"/>
      <c r="B285" s="106" t="s">
        <v>11</v>
      </c>
      <c r="C285" s="94">
        <v>21</v>
      </c>
      <c r="D285" s="10" t="s">
        <v>98</v>
      </c>
      <c r="E285" s="20" t="s">
        <v>80</v>
      </c>
      <c r="F285" s="8" t="s">
        <v>12</v>
      </c>
      <c r="G285" s="106" t="s">
        <v>49</v>
      </c>
      <c r="H285" s="8">
        <v>14</v>
      </c>
      <c r="I285" s="172">
        <v>66</v>
      </c>
      <c r="J285" s="193">
        <v>0.64097222222222217</v>
      </c>
      <c r="K285" s="44">
        <f t="shared" si="13"/>
        <v>0.625</v>
      </c>
      <c r="L285" s="44">
        <f t="shared" si="12"/>
        <v>0.63541666666666663</v>
      </c>
      <c r="M285" s="45">
        <f t="shared" si="14"/>
        <v>80</v>
      </c>
    </row>
    <row r="286" spans="1:13">
      <c r="A286" s="8"/>
      <c r="B286" s="106" t="s">
        <v>11</v>
      </c>
      <c r="C286" s="94">
        <v>21</v>
      </c>
      <c r="D286" s="10" t="s">
        <v>98</v>
      </c>
      <c r="E286" s="20" t="s">
        <v>80</v>
      </c>
      <c r="F286" s="8" t="s">
        <v>12</v>
      </c>
      <c r="G286" s="8" t="s">
        <v>15</v>
      </c>
      <c r="H286" s="8">
        <v>0</v>
      </c>
      <c r="I286" s="172">
        <v>38</v>
      </c>
      <c r="J286" s="193">
        <v>0.6430555555555556</v>
      </c>
      <c r="K286" s="44">
        <f t="shared" si="13"/>
        <v>0.625</v>
      </c>
      <c r="L286" s="44">
        <f t="shared" si="12"/>
        <v>0.63541666666666663</v>
      </c>
      <c r="M286" s="45">
        <f t="shared" si="14"/>
        <v>38</v>
      </c>
    </row>
    <row r="287" spans="1:13">
      <c r="A287" s="8"/>
      <c r="B287" s="106" t="s">
        <v>11</v>
      </c>
      <c r="C287" s="94">
        <v>21</v>
      </c>
      <c r="D287" s="10" t="s">
        <v>98</v>
      </c>
      <c r="E287" s="20" t="s">
        <v>80</v>
      </c>
      <c r="F287" s="8" t="s">
        <v>12</v>
      </c>
      <c r="G287" s="8" t="s">
        <v>88</v>
      </c>
      <c r="H287" s="8">
        <v>0</v>
      </c>
      <c r="I287" s="172">
        <v>78</v>
      </c>
      <c r="J287" s="193">
        <v>0.65208333333333335</v>
      </c>
      <c r="K287" s="44">
        <f t="shared" si="13"/>
        <v>0.625</v>
      </c>
      <c r="L287" s="44">
        <f t="shared" si="12"/>
        <v>0.64583333333333326</v>
      </c>
      <c r="M287" s="45">
        <f t="shared" si="14"/>
        <v>78</v>
      </c>
    </row>
    <row r="288" spans="1:13">
      <c r="A288" s="8"/>
      <c r="B288" s="106" t="s">
        <v>11</v>
      </c>
      <c r="C288" s="94">
        <v>21</v>
      </c>
      <c r="D288" s="10" t="s">
        <v>98</v>
      </c>
      <c r="E288" s="20" t="s">
        <v>80</v>
      </c>
      <c r="F288" s="8" t="s">
        <v>12</v>
      </c>
      <c r="G288" s="106" t="s">
        <v>50</v>
      </c>
      <c r="H288" s="8">
        <v>0</v>
      </c>
      <c r="I288" s="172">
        <v>250</v>
      </c>
      <c r="J288" s="193">
        <v>0.65694444444444444</v>
      </c>
      <c r="K288" s="44">
        <f t="shared" si="13"/>
        <v>0.625</v>
      </c>
      <c r="L288" s="44">
        <f t="shared" si="12"/>
        <v>0.65625</v>
      </c>
      <c r="M288" s="45">
        <f t="shared" si="14"/>
        <v>250</v>
      </c>
    </row>
    <row r="289" spans="1:13">
      <c r="A289" s="8"/>
      <c r="B289" s="106" t="s">
        <v>11</v>
      </c>
      <c r="C289" s="94">
        <v>21</v>
      </c>
      <c r="D289" s="10" t="s">
        <v>98</v>
      </c>
      <c r="E289" s="20" t="s">
        <v>80</v>
      </c>
      <c r="F289" s="8" t="s">
        <v>12</v>
      </c>
      <c r="G289" s="8" t="s">
        <v>55</v>
      </c>
      <c r="H289" s="8">
        <v>0</v>
      </c>
      <c r="I289" s="172">
        <v>80</v>
      </c>
      <c r="J289" s="193">
        <v>0.66388888888888886</v>
      </c>
      <c r="K289" s="44">
        <f t="shared" si="13"/>
        <v>0.625</v>
      </c>
      <c r="L289" s="44">
        <f t="shared" si="12"/>
        <v>0.65625</v>
      </c>
      <c r="M289" s="45">
        <f t="shared" si="14"/>
        <v>80</v>
      </c>
    </row>
    <row r="290" spans="1:13">
      <c r="A290" s="8"/>
      <c r="B290" s="106" t="s">
        <v>11</v>
      </c>
      <c r="C290" s="94">
        <v>21</v>
      </c>
      <c r="D290" s="10" t="s">
        <v>98</v>
      </c>
      <c r="E290" s="20" t="s">
        <v>80</v>
      </c>
      <c r="F290" s="8" t="s">
        <v>12</v>
      </c>
      <c r="G290" s="106" t="s">
        <v>49</v>
      </c>
      <c r="H290" s="8">
        <v>15</v>
      </c>
      <c r="I290" s="172">
        <v>42</v>
      </c>
      <c r="J290" s="193">
        <v>0.67361111111111116</v>
      </c>
      <c r="K290" s="44">
        <f t="shared" si="13"/>
        <v>0.66666666666666663</v>
      </c>
      <c r="L290" s="44">
        <f t="shared" si="12"/>
        <v>0.66666666666666663</v>
      </c>
      <c r="M290" s="45">
        <f t="shared" si="14"/>
        <v>57</v>
      </c>
    </row>
    <row r="291" spans="1:13">
      <c r="A291" s="8"/>
      <c r="B291" s="106" t="s">
        <v>11</v>
      </c>
      <c r="C291" s="94">
        <v>21</v>
      </c>
      <c r="D291" s="10" t="s">
        <v>98</v>
      </c>
      <c r="E291" s="20" t="s">
        <v>80</v>
      </c>
      <c r="F291" s="8" t="s">
        <v>12</v>
      </c>
      <c r="G291" s="8" t="s">
        <v>96</v>
      </c>
      <c r="H291" s="8">
        <v>0</v>
      </c>
      <c r="I291" s="172">
        <v>75</v>
      </c>
      <c r="J291" s="193">
        <v>0.6777777777777777</v>
      </c>
      <c r="K291" s="44">
        <f t="shared" si="13"/>
        <v>0.66666666666666663</v>
      </c>
      <c r="L291" s="44">
        <f t="shared" si="12"/>
        <v>0.67708333333333326</v>
      </c>
      <c r="M291" s="45">
        <f t="shared" si="14"/>
        <v>75</v>
      </c>
    </row>
    <row r="292" spans="1:13">
      <c r="A292" s="8"/>
      <c r="B292" s="106" t="s">
        <v>11</v>
      </c>
      <c r="C292" s="94">
        <v>21</v>
      </c>
      <c r="D292" s="10" t="s">
        <v>98</v>
      </c>
      <c r="E292" s="20" t="s">
        <v>80</v>
      </c>
      <c r="F292" s="8" t="s">
        <v>12</v>
      </c>
      <c r="G292" s="8" t="s">
        <v>11</v>
      </c>
      <c r="H292" s="8">
        <v>42</v>
      </c>
      <c r="I292" s="172">
        <v>0</v>
      </c>
      <c r="J292" s="193">
        <v>0.69861111111111107</v>
      </c>
      <c r="K292" s="44">
        <f t="shared" si="13"/>
        <v>0.66666666666666663</v>
      </c>
      <c r="L292" s="44">
        <f t="shared" si="12"/>
        <v>0.69791666666666663</v>
      </c>
      <c r="M292" s="45">
        <f t="shared" si="14"/>
        <v>42</v>
      </c>
    </row>
    <row r="293" spans="1:13">
      <c r="A293" s="8"/>
      <c r="B293" s="106" t="s">
        <v>11</v>
      </c>
      <c r="C293" s="94">
        <v>21</v>
      </c>
      <c r="D293" s="10" t="s">
        <v>98</v>
      </c>
      <c r="E293" s="20" t="s">
        <v>80</v>
      </c>
      <c r="F293" s="8" t="s">
        <v>12</v>
      </c>
      <c r="G293" s="8" t="s">
        <v>40</v>
      </c>
      <c r="H293" s="8">
        <v>0</v>
      </c>
      <c r="I293" s="172">
        <v>180</v>
      </c>
      <c r="J293" s="193">
        <v>0.70486111111111116</v>
      </c>
      <c r="K293" s="44">
        <f t="shared" si="13"/>
        <v>0.66666666666666663</v>
      </c>
      <c r="L293" s="44">
        <f t="shared" si="12"/>
        <v>0.69791666666666663</v>
      </c>
      <c r="M293" s="45">
        <f t="shared" si="14"/>
        <v>180</v>
      </c>
    </row>
    <row r="294" spans="1:13">
      <c r="A294" s="8"/>
      <c r="B294" s="106" t="s">
        <v>11</v>
      </c>
      <c r="C294" s="94">
        <v>21</v>
      </c>
      <c r="D294" s="10" t="s">
        <v>98</v>
      </c>
      <c r="E294" s="20" t="s">
        <v>80</v>
      </c>
      <c r="F294" s="8" t="s">
        <v>12</v>
      </c>
      <c r="G294" s="8" t="s">
        <v>25</v>
      </c>
      <c r="H294" s="8">
        <v>0</v>
      </c>
      <c r="I294" s="172">
        <v>200</v>
      </c>
      <c r="J294" s="193">
        <v>0.72222222222222221</v>
      </c>
      <c r="K294" s="44">
        <f t="shared" si="13"/>
        <v>0.70833333333333326</v>
      </c>
      <c r="L294" s="44">
        <f t="shared" si="12"/>
        <v>0.71875</v>
      </c>
      <c r="M294" s="45">
        <f t="shared" si="14"/>
        <v>200</v>
      </c>
    </row>
    <row r="295" spans="1:13">
      <c r="A295" s="8"/>
      <c r="B295" s="106" t="s">
        <v>11</v>
      </c>
      <c r="C295" s="94">
        <v>21</v>
      </c>
      <c r="D295" s="10" t="s">
        <v>98</v>
      </c>
      <c r="E295" s="20" t="s">
        <v>80</v>
      </c>
      <c r="F295" s="8" t="s">
        <v>12</v>
      </c>
      <c r="G295" s="8" t="s">
        <v>11</v>
      </c>
      <c r="H295" s="8">
        <v>56</v>
      </c>
      <c r="I295" s="172">
        <v>0</v>
      </c>
      <c r="J295" s="193">
        <v>0.72430555555555554</v>
      </c>
      <c r="K295" s="44">
        <f t="shared" si="13"/>
        <v>0.70833333333333326</v>
      </c>
      <c r="L295" s="44">
        <f t="shared" si="12"/>
        <v>0.71875</v>
      </c>
      <c r="M295" s="45">
        <f t="shared" si="14"/>
        <v>56</v>
      </c>
    </row>
    <row r="296" spans="1:13">
      <c r="A296" s="8"/>
      <c r="B296" s="106" t="s">
        <v>11</v>
      </c>
      <c r="C296" s="94">
        <v>21</v>
      </c>
      <c r="D296" s="10" t="s">
        <v>98</v>
      </c>
      <c r="E296" s="20" t="s">
        <v>80</v>
      </c>
      <c r="F296" s="8" t="s">
        <v>12</v>
      </c>
      <c r="G296" s="8" t="s">
        <v>53</v>
      </c>
      <c r="H296" s="8">
        <v>200</v>
      </c>
      <c r="I296" s="172">
        <v>50</v>
      </c>
      <c r="J296" s="193">
        <v>0.74236111111111114</v>
      </c>
      <c r="K296" s="44">
        <f t="shared" si="13"/>
        <v>0.70833333333333326</v>
      </c>
      <c r="L296" s="44">
        <f t="shared" si="12"/>
        <v>0.73958333333333326</v>
      </c>
      <c r="M296" s="45">
        <f t="shared" si="14"/>
        <v>250</v>
      </c>
    </row>
    <row r="297" spans="1:13">
      <c r="A297" s="8"/>
      <c r="B297" s="106" t="s">
        <v>11</v>
      </c>
      <c r="C297" s="94">
        <v>21</v>
      </c>
      <c r="D297" s="10" t="s">
        <v>98</v>
      </c>
      <c r="E297" s="20" t="s">
        <v>80</v>
      </c>
      <c r="F297" s="8" t="s">
        <v>12</v>
      </c>
      <c r="G297" s="8" t="s">
        <v>11</v>
      </c>
      <c r="H297" s="8">
        <v>44</v>
      </c>
      <c r="I297" s="172">
        <v>0</v>
      </c>
      <c r="J297" s="193">
        <v>0.76527777777777783</v>
      </c>
      <c r="K297" s="44">
        <f t="shared" si="13"/>
        <v>0.75</v>
      </c>
      <c r="L297" s="44">
        <f t="shared" si="12"/>
        <v>0.76041666666666663</v>
      </c>
      <c r="M297" s="45">
        <f t="shared" si="14"/>
        <v>44</v>
      </c>
    </row>
    <row r="298" spans="1:13">
      <c r="A298" s="8"/>
      <c r="B298" s="106" t="s">
        <v>11</v>
      </c>
      <c r="C298" s="94">
        <v>21</v>
      </c>
      <c r="D298" s="10" t="s">
        <v>98</v>
      </c>
      <c r="E298" s="20" t="s">
        <v>80</v>
      </c>
      <c r="F298" s="8" t="s">
        <v>12</v>
      </c>
      <c r="G298" s="8" t="s">
        <v>11</v>
      </c>
      <c r="H298" s="8">
        <v>37</v>
      </c>
      <c r="I298" s="172">
        <v>0</v>
      </c>
      <c r="J298" s="193">
        <v>0.78680555555555554</v>
      </c>
      <c r="K298" s="44">
        <f t="shared" si="13"/>
        <v>0.75</v>
      </c>
      <c r="L298" s="44">
        <f t="shared" si="12"/>
        <v>0.78125</v>
      </c>
      <c r="M298" s="45">
        <f t="shared" si="14"/>
        <v>37</v>
      </c>
    </row>
    <row r="299" spans="1:13">
      <c r="A299" s="8"/>
      <c r="B299" s="106" t="s">
        <v>11</v>
      </c>
      <c r="C299" s="94">
        <v>21</v>
      </c>
      <c r="D299" s="10" t="s">
        <v>98</v>
      </c>
      <c r="E299" s="20" t="s">
        <v>80</v>
      </c>
      <c r="F299" s="8" t="s">
        <v>12</v>
      </c>
      <c r="G299" s="8" t="s">
        <v>15</v>
      </c>
      <c r="H299" s="8">
        <v>0</v>
      </c>
      <c r="I299" s="172">
        <v>25</v>
      </c>
      <c r="J299" s="193">
        <v>0.79999999999999993</v>
      </c>
      <c r="K299" s="44">
        <f t="shared" si="13"/>
        <v>0.79166666666666663</v>
      </c>
      <c r="L299" s="44">
        <f t="shared" si="12"/>
        <v>0.79166666666666663</v>
      </c>
      <c r="M299" s="45">
        <f t="shared" si="14"/>
        <v>25</v>
      </c>
    </row>
    <row r="300" spans="1:13">
      <c r="A300" s="8"/>
      <c r="B300" s="106" t="s">
        <v>11</v>
      </c>
      <c r="C300" s="94">
        <v>21</v>
      </c>
      <c r="D300" s="10" t="s">
        <v>98</v>
      </c>
      <c r="E300" s="20" t="s">
        <v>80</v>
      </c>
      <c r="F300" s="8" t="s">
        <v>12</v>
      </c>
      <c r="G300" s="106" t="s">
        <v>49</v>
      </c>
      <c r="H300" s="8">
        <v>0</v>
      </c>
      <c r="I300" s="172">
        <v>30</v>
      </c>
      <c r="J300" s="193">
        <v>0.8027777777777777</v>
      </c>
      <c r="K300" s="44">
        <f t="shared" si="13"/>
        <v>0.79166666666666663</v>
      </c>
      <c r="L300" s="44">
        <f t="shared" si="12"/>
        <v>0.80208333333333326</v>
      </c>
      <c r="M300" s="45">
        <f t="shared" si="14"/>
        <v>30</v>
      </c>
    </row>
    <row r="301" spans="1:13">
      <c r="A301" s="8"/>
      <c r="B301" s="106" t="s">
        <v>11</v>
      </c>
      <c r="C301" s="94">
        <v>21</v>
      </c>
      <c r="D301" s="10" t="s">
        <v>98</v>
      </c>
      <c r="E301" s="20" t="s">
        <v>80</v>
      </c>
      <c r="F301" s="8" t="s">
        <v>12</v>
      </c>
      <c r="G301" s="8" t="s">
        <v>15</v>
      </c>
      <c r="H301" s="8">
        <v>0</v>
      </c>
      <c r="I301" s="172">
        <v>13</v>
      </c>
      <c r="J301" s="193">
        <v>0.80833333333333324</v>
      </c>
      <c r="K301" s="44">
        <f t="shared" si="13"/>
        <v>0.79166666666666663</v>
      </c>
      <c r="L301" s="44">
        <f t="shared" si="12"/>
        <v>0.80208333333333326</v>
      </c>
      <c r="M301" s="45">
        <f t="shared" si="14"/>
        <v>13</v>
      </c>
    </row>
    <row r="302" spans="1:13">
      <c r="A302" s="8"/>
      <c r="B302" s="106" t="s">
        <v>11</v>
      </c>
      <c r="C302" s="94">
        <v>21</v>
      </c>
      <c r="D302" s="10" t="s">
        <v>98</v>
      </c>
      <c r="E302" s="20" t="s">
        <v>80</v>
      </c>
      <c r="F302" s="8" t="s">
        <v>12</v>
      </c>
      <c r="G302" s="8" t="s">
        <v>11</v>
      </c>
      <c r="H302" s="8">
        <v>38</v>
      </c>
      <c r="I302" s="172">
        <v>0</v>
      </c>
      <c r="J302" s="193">
        <v>0.8125</v>
      </c>
      <c r="K302" s="44">
        <f t="shared" si="13"/>
        <v>0.79166666666666663</v>
      </c>
      <c r="L302" s="44">
        <f t="shared" si="12"/>
        <v>0.8125</v>
      </c>
      <c r="M302" s="45">
        <f t="shared" si="14"/>
        <v>38</v>
      </c>
    </row>
    <row r="303" spans="1:13">
      <c r="A303" s="8"/>
      <c r="B303" s="106" t="s">
        <v>11</v>
      </c>
      <c r="C303" s="94">
        <v>21</v>
      </c>
      <c r="D303" s="10" t="s">
        <v>98</v>
      </c>
      <c r="E303" s="20" t="s">
        <v>80</v>
      </c>
      <c r="F303" s="8" t="s">
        <v>10</v>
      </c>
      <c r="G303" s="8" t="s">
        <v>54</v>
      </c>
      <c r="H303" s="8">
        <v>0</v>
      </c>
      <c r="I303" s="172">
        <v>27</v>
      </c>
      <c r="J303" s="193">
        <v>0.82291666666666663</v>
      </c>
      <c r="K303" s="44">
        <f t="shared" si="13"/>
        <v>0.79166666666666663</v>
      </c>
      <c r="L303" s="44">
        <f t="shared" si="12"/>
        <v>0.82291666666666663</v>
      </c>
      <c r="M303" s="45">
        <f t="shared" si="14"/>
        <v>27</v>
      </c>
    </row>
    <row r="304" spans="1:13">
      <c r="A304" s="8"/>
      <c r="B304" s="106" t="s">
        <v>11</v>
      </c>
      <c r="C304" s="94">
        <v>21</v>
      </c>
      <c r="D304" s="10" t="s">
        <v>98</v>
      </c>
      <c r="E304" s="20" t="s">
        <v>80</v>
      </c>
      <c r="F304" s="8" t="s">
        <v>12</v>
      </c>
      <c r="G304" s="8" t="s">
        <v>21</v>
      </c>
      <c r="H304" s="8">
        <v>0</v>
      </c>
      <c r="I304" s="172">
        <v>31</v>
      </c>
      <c r="J304" s="193">
        <v>0.86458333333333337</v>
      </c>
      <c r="K304" s="44">
        <f t="shared" si="13"/>
        <v>0.83333333333333326</v>
      </c>
      <c r="L304" s="44">
        <f t="shared" si="12"/>
        <v>0.86458333333333326</v>
      </c>
      <c r="M304" s="45">
        <f t="shared" si="14"/>
        <v>31</v>
      </c>
    </row>
    <row r="305" spans="1:13">
      <c r="A305" s="8"/>
      <c r="B305" s="106" t="s">
        <v>11</v>
      </c>
      <c r="C305" s="94">
        <v>21</v>
      </c>
      <c r="D305" s="10" t="s">
        <v>98</v>
      </c>
      <c r="E305" s="20" t="s">
        <v>80</v>
      </c>
      <c r="F305" s="8" t="s">
        <v>12</v>
      </c>
      <c r="G305" s="8" t="s">
        <v>40</v>
      </c>
      <c r="H305" s="8">
        <v>0</v>
      </c>
      <c r="I305" s="172">
        <v>36</v>
      </c>
      <c r="J305" s="193">
        <v>0.86875000000000002</v>
      </c>
      <c r="K305" s="44">
        <f t="shared" si="13"/>
        <v>0.83333333333333326</v>
      </c>
      <c r="L305" s="44">
        <f t="shared" si="12"/>
        <v>0.86458333333333326</v>
      </c>
      <c r="M305" s="45">
        <f t="shared" si="14"/>
        <v>36</v>
      </c>
    </row>
    <row r="306" spans="1:13">
      <c r="A306" s="8"/>
      <c r="B306" s="106" t="s">
        <v>11</v>
      </c>
      <c r="C306" s="94">
        <v>21</v>
      </c>
      <c r="D306" s="10" t="s">
        <v>98</v>
      </c>
      <c r="E306" s="20" t="s">
        <v>80</v>
      </c>
      <c r="F306" s="8" t="s">
        <v>12</v>
      </c>
      <c r="G306" s="8" t="s">
        <v>28</v>
      </c>
      <c r="H306" s="8">
        <v>0</v>
      </c>
      <c r="I306" s="172">
        <v>25</v>
      </c>
      <c r="J306" s="193">
        <v>0.87291666666666667</v>
      </c>
      <c r="K306" s="44">
        <f t="shared" si="13"/>
        <v>0.83333333333333326</v>
      </c>
      <c r="L306" s="44">
        <f t="shared" si="12"/>
        <v>0.86458333333333326</v>
      </c>
      <c r="M306" s="45">
        <f t="shared" si="14"/>
        <v>25</v>
      </c>
    </row>
    <row r="307" spans="1:13">
      <c r="A307" s="8"/>
      <c r="B307" s="106" t="s">
        <v>11</v>
      </c>
      <c r="C307" s="94">
        <v>21</v>
      </c>
      <c r="D307" s="10" t="s">
        <v>98</v>
      </c>
      <c r="E307" s="20" t="s">
        <v>80</v>
      </c>
      <c r="F307" s="8" t="s">
        <v>12</v>
      </c>
      <c r="G307" s="8" t="s">
        <v>55</v>
      </c>
      <c r="H307" s="8">
        <v>0</v>
      </c>
      <c r="I307" s="172">
        <v>43</v>
      </c>
      <c r="J307" s="193">
        <v>0.90208333333333324</v>
      </c>
      <c r="K307" s="44">
        <f t="shared" si="13"/>
        <v>0.875</v>
      </c>
      <c r="L307" s="44">
        <f t="shared" si="12"/>
        <v>0.89583333333333326</v>
      </c>
      <c r="M307" s="45">
        <f t="shared" si="14"/>
        <v>43</v>
      </c>
    </row>
    <row r="308" spans="1:13">
      <c r="A308" s="8"/>
      <c r="B308" s="106" t="s">
        <v>11</v>
      </c>
      <c r="C308" s="94">
        <v>21</v>
      </c>
      <c r="D308" s="8" t="s">
        <v>100</v>
      </c>
      <c r="E308" s="20" t="s">
        <v>80</v>
      </c>
      <c r="F308" s="8" t="s">
        <v>12</v>
      </c>
      <c r="G308" s="8" t="s">
        <v>11</v>
      </c>
      <c r="H308" s="8">
        <v>96</v>
      </c>
      <c r="I308" s="172">
        <v>0</v>
      </c>
      <c r="J308" s="193">
        <v>0.27291666666666664</v>
      </c>
      <c r="K308" s="44">
        <f t="shared" si="13"/>
        <v>0.25</v>
      </c>
      <c r="L308" s="44">
        <f t="shared" si="12"/>
        <v>0.27083333333333331</v>
      </c>
      <c r="M308" s="45">
        <f t="shared" si="14"/>
        <v>96</v>
      </c>
    </row>
    <row r="309" spans="1:13">
      <c r="A309" s="8"/>
      <c r="B309" s="106" t="s">
        <v>11</v>
      </c>
      <c r="C309" s="94">
        <v>21</v>
      </c>
      <c r="D309" s="8" t="s">
        <v>100</v>
      </c>
      <c r="E309" s="20" t="s">
        <v>80</v>
      </c>
      <c r="F309" s="8" t="s">
        <v>12</v>
      </c>
      <c r="G309" s="8" t="s">
        <v>11</v>
      </c>
      <c r="H309" s="8">
        <v>250</v>
      </c>
      <c r="I309" s="172">
        <v>0</v>
      </c>
      <c r="J309" s="193">
        <v>0.28194444444444444</v>
      </c>
      <c r="K309" s="44">
        <f t="shared" si="13"/>
        <v>0.25</v>
      </c>
      <c r="L309" s="44">
        <f t="shared" si="12"/>
        <v>0.28125</v>
      </c>
      <c r="M309" s="45">
        <f t="shared" si="14"/>
        <v>250</v>
      </c>
    </row>
    <row r="310" spans="1:13">
      <c r="A310" s="8"/>
      <c r="B310" s="106" t="s">
        <v>11</v>
      </c>
      <c r="C310" s="94">
        <v>21</v>
      </c>
      <c r="D310" s="8" t="s">
        <v>100</v>
      </c>
      <c r="E310" s="20" t="s">
        <v>80</v>
      </c>
      <c r="F310" s="8" t="s">
        <v>12</v>
      </c>
      <c r="G310" s="8" t="s">
        <v>11</v>
      </c>
      <c r="H310" s="8">
        <v>300</v>
      </c>
      <c r="I310" s="172">
        <v>0</v>
      </c>
      <c r="J310" s="193">
        <v>0.29097222222222224</v>
      </c>
      <c r="K310" s="44">
        <f t="shared" si="13"/>
        <v>0.25</v>
      </c>
      <c r="L310" s="44">
        <f t="shared" si="12"/>
        <v>0.28125</v>
      </c>
      <c r="M310" s="45">
        <f t="shared" si="14"/>
        <v>300</v>
      </c>
    </row>
    <row r="311" spans="1:13">
      <c r="A311" s="8"/>
      <c r="B311" s="106" t="s">
        <v>11</v>
      </c>
      <c r="C311" s="94">
        <v>21</v>
      </c>
      <c r="D311" s="8" t="s">
        <v>100</v>
      </c>
      <c r="E311" s="20" t="s">
        <v>80</v>
      </c>
      <c r="F311" s="8" t="s">
        <v>12</v>
      </c>
      <c r="G311" s="8" t="s">
        <v>11</v>
      </c>
      <c r="H311" s="8">
        <v>200</v>
      </c>
      <c r="I311" s="172">
        <v>0</v>
      </c>
      <c r="J311" s="193">
        <v>0.2951388888888889</v>
      </c>
      <c r="K311" s="44">
        <f t="shared" si="13"/>
        <v>0.29166666666666663</v>
      </c>
      <c r="L311" s="44">
        <f t="shared" si="12"/>
        <v>0.29166666666666663</v>
      </c>
      <c r="M311" s="45">
        <f t="shared" si="14"/>
        <v>200</v>
      </c>
    </row>
    <row r="312" spans="1:13">
      <c r="A312" s="8"/>
      <c r="B312" s="106" t="s">
        <v>11</v>
      </c>
      <c r="C312" s="94">
        <v>21</v>
      </c>
      <c r="D312" s="8" t="s">
        <v>100</v>
      </c>
      <c r="E312" s="20" t="s">
        <v>80</v>
      </c>
      <c r="F312" s="8" t="s">
        <v>12</v>
      </c>
      <c r="G312" s="8" t="s">
        <v>11</v>
      </c>
      <c r="H312" s="8">
        <v>180</v>
      </c>
      <c r="I312" s="172">
        <v>0</v>
      </c>
      <c r="J312" s="193">
        <v>0.30069444444444443</v>
      </c>
      <c r="K312" s="44">
        <f t="shared" si="13"/>
        <v>0.29166666666666663</v>
      </c>
      <c r="L312" s="44">
        <f t="shared" si="12"/>
        <v>0.29166666666666663</v>
      </c>
      <c r="M312" s="45">
        <f t="shared" si="14"/>
        <v>180</v>
      </c>
    </row>
    <row r="313" spans="1:13">
      <c r="A313" s="8"/>
      <c r="B313" s="106" t="s">
        <v>11</v>
      </c>
      <c r="C313" s="94">
        <v>21</v>
      </c>
      <c r="D313" s="8" t="s">
        <v>100</v>
      </c>
      <c r="E313" s="20" t="s">
        <v>80</v>
      </c>
      <c r="F313" s="8" t="s">
        <v>12</v>
      </c>
      <c r="G313" s="8" t="s">
        <v>11</v>
      </c>
      <c r="H313" s="8">
        <v>300</v>
      </c>
      <c r="I313" s="172">
        <v>0</v>
      </c>
      <c r="J313" s="193">
        <v>0.30694444444444441</v>
      </c>
      <c r="K313" s="44">
        <f t="shared" si="13"/>
        <v>0.29166666666666663</v>
      </c>
      <c r="L313" s="44">
        <f t="shared" si="12"/>
        <v>0.30208333333333331</v>
      </c>
      <c r="M313" s="45">
        <f t="shared" si="14"/>
        <v>300</v>
      </c>
    </row>
    <row r="314" spans="1:13">
      <c r="A314" s="8"/>
      <c r="B314" s="106" t="s">
        <v>11</v>
      </c>
      <c r="C314" s="94">
        <v>21</v>
      </c>
      <c r="D314" s="8" t="s">
        <v>100</v>
      </c>
      <c r="E314" s="20" t="s">
        <v>80</v>
      </c>
      <c r="F314" s="8" t="s">
        <v>12</v>
      </c>
      <c r="G314" s="8" t="s">
        <v>92</v>
      </c>
      <c r="H314" s="8">
        <v>0</v>
      </c>
      <c r="I314" s="172">
        <v>10</v>
      </c>
      <c r="J314" s="193">
        <v>0.32222222222222224</v>
      </c>
      <c r="K314" s="44">
        <f t="shared" si="13"/>
        <v>0.29166666666666663</v>
      </c>
      <c r="L314" s="44">
        <f t="shared" si="12"/>
        <v>0.3125</v>
      </c>
      <c r="M314" s="45">
        <f t="shared" si="14"/>
        <v>10</v>
      </c>
    </row>
    <row r="315" spans="1:13">
      <c r="A315" s="8"/>
      <c r="B315" s="106" t="s">
        <v>11</v>
      </c>
      <c r="C315" s="94">
        <v>21</v>
      </c>
      <c r="D315" s="8" t="s">
        <v>100</v>
      </c>
      <c r="E315" s="20" t="s">
        <v>80</v>
      </c>
      <c r="F315" s="8" t="s">
        <v>12</v>
      </c>
      <c r="G315" s="8" t="s">
        <v>11</v>
      </c>
      <c r="H315" s="8">
        <v>100</v>
      </c>
      <c r="I315" s="172">
        <v>0</v>
      </c>
      <c r="J315" s="193">
        <v>0.3354166666666667</v>
      </c>
      <c r="K315" s="44">
        <f t="shared" si="13"/>
        <v>0.33333333333333331</v>
      </c>
      <c r="L315" s="44">
        <f t="shared" si="12"/>
        <v>0.33333333333333331</v>
      </c>
      <c r="M315" s="45">
        <f t="shared" si="14"/>
        <v>100</v>
      </c>
    </row>
    <row r="316" spans="1:13">
      <c r="A316" s="8"/>
      <c r="B316" s="106" t="s">
        <v>11</v>
      </c>
      <c r="C316" s="94">
        <v>21</v>
      </c>
      <c r="D316" s="8" t="s">
        <v>100</v>
      </c>
      <c r="E316" s="20" t="s">
        <v>80</v>
      </c>
      <c r="F316" s="8" t="s">
        <v>12</v>
      </c>
      <c r="G316" s="8" t="s">
        <v>51</v>
      </c>
      <c r="H316" s="8">
        <v>0</v>
      </c>
      <c r="I316" s="172">
        <v>14</v>
      </c>
      <c r="J316" s="193">
        <v>0.34861111111111115</v>
      </c>
      <c r="K316" s="44">
        <f t="shared" si="13"/>
        <v>0.33333333333333331</v>
      </c>
      <c r="L316" s="44">
        <f t="shared" si="12"/>
        <v>0.34375</v>
      </c>
      <c r="M316" s="45">
        <f t="shared" si="14"/>
        <v>14</v>
      </c>
    </row>
    <row r="317" spans="1:13">
      <c r="A317" s="8"/>
      <c r="B317" s="106" t="s">
        <v>11</v>
      </c>
      <c r="C317" s="94">
        <v>21</v>
      </c>
      <c r="D317" s="8" t="s">
        <v>100</v>
      </c>
      <c r="E317" s="20" t="s">
        <v>80</v>
      </c>
      <c r="F317" s="8" t="s">
        <v>12</v>
      </c>
      <c r="G317" s="8" t="s">
        <v>11</v>
      </c>
      <c r="H317" s="8">
        <v>68</v>
      </c>
      <c r="I317" s="172">
        <v>0</v>
      </c>
      <c r="J317" s="193">
        <v>0.35486111111111113</v>
      </c>
      <c r="K317" s="44">
        <f t="shared" si="13"/>
        <v>0.33333333333333331</v>
      </c>
      <c r="L317" s="44">
        <f t="shared" si="12"/>
        <v>0.35416666666666663</v>
      </c>
      <c r="M317" s="45">
        <f t="shared" si="14"/>
        <v>68</v>
      </c>
    </row>
    <row r="318" spans="1:13">
      <c r="A318" s="8"/>
      <c r="B318" s="106" t="s">
        <v>11</v>
      </c>
      <c r="C318" s="94">
        <v>21</v>
      </c>
      <c r="D318" s="8" t="s">
        <v>100</v>
      </c>
      <c r="E318" s="20" t="s">
        <v>80</v>
      </c>
      <c r="F318" s="8" t="s">
        <v>12</v>
      </c>
      <c r="G318" s="8" t="s">
        <v>11</v>
      </c>
      <c r="H318" s="8">
        <v>300</v>
      </c>
      <c r="I318" s="172">
        <v>0</v>
      </c>
      <c r="J318" s="193">
        <v>0.37013888888888885</v>
      </c>
      <c r="K318" s="44">
        <f t="shared" si="13"/>
        <v>0.33333333333333331</v>
      </c>
      <c r="L318" s="44">
        <f t="shared" si="12"/>
        <v>0.36458333333333331</v>
      </c>
      <c r="M318" s="45">
        <f t="shared" si="14"/>
        <v>300</v>
      </c>
    </row>
    <row r="319" spans="1:13">
      <c r="A319" s="8"/>
      <c r="B319" s="106" t="s">
        <v>11</v>
      </c>
      <c r="C319" s="94">
        <v>21</v>
      </c>
      <c r="D319" s="8" t="s">
        <v>100</v>
      </c>
      <c r="E319" s="20" t="s">
        <v>80</v>
      </c>
      <c r="F319" s="8" t="s">
        <v>12</v>
      </c>
      <c r="G319" s="8" t="s">
        <v>11</v>
      </c>
      <c r="H319" s="8">
        <v>20</v>
      </c>
      <c r="I319" s="172">
        <v>0</v>
      </c>
      <c r="J319" s="193">
        <v>0.40347222222222223</v>
      </c>
      <c r="K319" s="44">
        <f t="shared" si="13"/>
        <v>0.375</v>
      </c>
      <c r="L319" s="44">
        <f t="shared" si="12"/>
        <v>0.39583333333333331</v>
      </c>
      <c r="M319" s="45">
        <f t="shared" si="14"/>
        <v>20</v>
      </c>
    </row>
    <row r="320" spans="1:13">
      <c r="A320" s="8"/>
      <c r="B320" s="106" t="s">
        <v>11</v>
      </c>
      <c r="C320" s="94">
        <v>21</v>
      </c>
      <c r="D320" s="8" t="s">
        <v>100</v>
      </c>
      <c r="E320" s="20" t="s">
        <v>80</v>
      </c>
      <c r="F320" s="8" t="s">
        <v>10</v>
      </c>
      <c r="G320" s="8" t="s">
        <v>11</v>
      </c>
      <c r="H320" s="8">
        <v>2</v>
      </c>
      <c r="I320" s="172">
        <v>0</v>
      </c>
      <c r="J320" s="193">
        <v>0.43541666666666662</v>
      </c>
      <c r="K320" s="44">
        <f t="shared" si="13"/>
        <v>0.41666666666666663</v>
      </c>
      <c r="L320" s="44">
        <f t="shared" si="12"/>
        <v>0.42708333333333331</v>
      </c>
      <c r="M320" s="45">
        <f t="shared" si="14"/>
        <v>2</v>
      </c>
    </row>
    <row r="321" spans="1:13">
      <c r="A321" s="8"/>
      <c r="B321" s="106" t="s">
        <v>11</v>
      </c>
      <c r="C321" s="94">
        <v>21</v>
      </c>
      <c r="D321" s="8" t="s">
        <v>100</v>
      </c>
      <c r="E321" s="20" t="s">
        <v>80</v>
      </c>
      <c r="F321" s="8" t="s">
        <v>12</v>
      </c>
      <c r="G321" s="8" t="s">
        <v>11</v>
      </c>
      <c r="H321" s="8">
        <v>79</v>
      </c>
      <c r="I321" s="172">
        <v>0</v>
      </c>
      <c r="J321" s="193">
        <v>0.45208333333333334</v>
      </c>
      <c r="K321" s="44">
        <f t="shared" si="13"/>
        <v>0.41666666666666663</v>
      </c>
      <c r="L321" s="44">
        <f t="shared" si="12"/>
        <v>0.44791666666666663</v>
      </c>
      <c r="M321" s="45">
        <f t="shared" si="14"/>
        <v>79</v>
      </c>
    </row>
    <row r="322" spans="1:13">
      <c r="A322" s="8"/>
      <c r="B322" s="106" t="s">
        <v>11</v>
      </c>
      <c r="C322" s="94">
        <v>21</v>
      </c>
      <c r="D322" s="8" t="s">
        <v>100</v>
      </c>
      <c r="E322" s="20" t="s">
        <v>80</v>
      </c>
      <c r="F322" s="8" t="s">
        <v>12</v>
      </c>
      <c r="G322" s="8" t="s">
        <v>11</v>
      </c>
      <c r="H322" s="8">
        <v>33</v>
      </c>
      <c r="I322" s="172">
        <v>0</v>
      </c>
      <c r="J322" s="193">
        <v>0.48055555555555557</v>
      </c>
      <c r="K322" s="44">
        <f t="shared" si="13"/>
        <v>0.45833333333333331</v>
      </c>
      <c r="L322" s="44">
        <f t="shared" ref="L322:L385" si="15">FLOOR(J322,TIME(0,15,0))</f>
        <v>0.47916666666666663</v>
      </c>
      <c r="M322" s="45">
        <f t="shared" si="14"/>
        <v>33</v>
      </c>
    </row>
    <row r="323" spans="1:13">
      <c r="A323" s="8"/>
      <c r="B323" s="106" t="s">
        <v>11</v>
      </c>
      <c r="C323" s="94">
        <v>21</v>
      </c>
      <c r="D323" s="8" t="s">
        <v>100</v>
      </c>
      <c r="E323" s="20" t="s">
        <v>80</v>
      </c>
      <c r="F323" s="8" t="s">
        <v>12</v>
      </c>
      <c r="G323" s="8" t="s">
        <v>11</v>
      </c>
      <c r="H323" s="8">
        <v>100</v>
      </c>
      <c r="I323" s="172">
        <v>0</v>
      </c>
      <c r="J323" s="193">
        <v>0.5</v>
      </c>
      <c r="K323" s="44">
        <f t="shared" ref="K323:K386" si="16">FLOOR(J323,TIME(1,0,0))</f>
        <v>0.5</v>
      </c>
      <c r="L323" s="44">
        <f t="shared" si="15"/>
        <v>0.5</v>
      </c>
      <c r="M323" s="45">
        <f t="shared" ref="M323:M386" si="17">H323+I323</f>
        <v>100</v>
      </c>
    </row>
    <row r="324" spans="1:13">
      <c r="A324" s="8"/>
      <c r="B324" s="106" t="s">
        <v>11</v>
      </c>
      <c r="C324" s="94">
        <v>21</v>
      </c>
      <c r="D324" s="8" t="s">
        <v>100</v>
      </c>
      <c r="E324" s="20" t="s">
        <v>80</v>
      </c>
      <c r="F324" s="8" t="s">
        <v>12</v>
      </c>
      <c r="G324" s="8" t="s">
        <v>11</v>
      </c>
      <c r="H324" s="8">
        <v>84</v>
      </c>
      <c r="I324" s="172">
        <v>0</v>
      </c>
      <c r="J324" s="193">
        <v>0.52083333333333337</v>
      </c>
      <c r="K324" s="44">
        <f t="shared" si="16"/>
        <v>0.5</v>
      </c>
      <c r="L324" s="44">
        <f t="shared" si="15"/>
        <v>0.52083333333333326</v>
      </c>
      <c r="M324" s="45">
        <f t="shared" si="17"/>
        <v>84</v>
      </c>
    </row>
    <row r="325" spans="1:13">
      <c r="A325" s="8"/>
      <c r="B325" s="106" t="s">
        <v>11</v>
      </c>
      <c r="C325" s="94">
        <v>21</v>
      </c>
      <c r="D325" s="8" t="s">
        <v>100</v>
      </c>
      <c r="E325" s="20" t="s">
        <v>80</v>
      </c>
      <c r="F325" s="8" t="s">
        <v>12</v>
      </c>
      <c r="G325" s="8" t="s">
        <v>51</v>
      </c>
      <c r="H325" s="8">
        <v>32</v>
      </c>
      <c r="I325" s="172">
        <v>0</v>
      </c>
      <c r="J325" s="193">
        <v>0.54166666666666663</v>
      </c>
      <c r="K325" s="44">
        <f t="shared" si="16"/>
        <v>0.54166666666666663</v>
      </c>
      <c r="L325" s="44">
        <f t="shared" si="15"/>
        <v>0.54166666666666663</v>
      </c>
      <c r="M325" s="45">
        <f t="shared" si="17"/>
        <v>32</v>
      </c>
    </row>
    <row r="326" spans="1:13">
      <c r="A326" s="8"/>
      <c r="B326" s="106" t="s">
        <v>11</v>
      </c>
      <c r="C326" s="94">
        <v>21</v>
      </c>
      <c r="D326" s="8" t="s">
        <v>100</v>
      </c>
      <c r="E326" s="20" t="s">
        <v>80</v>
      </c>
      <c r="F326" s="8" t="s">
        <v>12</v>
      </c>
      <c r="G326" s="8" t="s">
        <v>11</v>
      </c>
      <c r="H326" s="8">
        <v>250</v>
      </c>
      <c r="I326" s="172">
        <v>0</v>
      </c>
      <c r="J326" s="193">
        <v>0.56597222222222221</v>
      </c>
      <c r="K326" s="44">
        <f t="shared" si="16"/>
        <v>0.54166666666666663</v>
      </c>
      <c r="L326" s="44">
        <f t="shared" si="15"/>
        <v>0.5625</v>
      </c>
      <c r="M326" s="45">
        <f t="shared" si="17"/>
        <v>250</v>
      </c>
    </row>
    <row r="327" spans="1:13">
      <c r="A327" s="8"/>
      <c r="B327" s="106" t="s">
        <v>11</v>
      </c>
      <c r="C327" s="94">
        <v>21</v>
      </c>
      <c r="D327" s="8" t="s">
        <v>100</v>
      </c>
      <c r="E327" s="20" t="s">
        <v>80</v>
      </c>
      <c r="F327" s="8" t="s">
        <v>12</v>
      </c>
      <c r="G327" s="8" t="s">
        <v>54</v>
      </c>
      <c r="H327" s="8">
        <v>0</v>
      </c>
      <c r="I327" s="172">
        <v>40</v>
      </c>
      <c r="J327" s="193">
        <v>0.59930555555555554</v>
      </c>
      <c r="K327" s="44">
        <f t="shared" si="16"/>
        <v>0.58333333333333326</v>
      </c>
      <c r="L327" s="44">
        <f t="shared" si="15"/>
        <v>0.59375</v>
      </c>
      <c r="M327" s="45">
        <f t="shared" si="17"/>
        <v>40</v>
      </c>
    </row>
    <row r="328" spans="1:13">
      <c r="A328" s="8"/>
      <c r="B328" s="106" t="s">
        <v>11</v>
      </c>
      <c r="C328" s="94">
        <v>21</v>
      </c>
      <c r="D328" s="8" t="s">
        <v>100</v>
      </c>
      <c r="E328" s="20" t="s">
        <v>80</v>
      </c>
      <c r="F328" s="8" t="s">
        <v>12</v>
      </c>
      <c r="G328" s="8" t="s">
        <v>11</v>
      </c>
      <c r="H328" s="8">
        <v>50</v>
      </c>
      <c r="I328" s="172">
        <v>0</v>
      </c>
      <c r="J328" s="193">
        <v>0.60763888888888895</v>
      </c>
      <c r="K328" s="44">
        <f t="shared" si="16"/>
        <v>0.58333333333333326</v>
      </c>
      <c r="L328" s="44">
        <f t="shared" si="15"/>
        <v>0.60416666666666663</v>
      </c>
      <c r="M328" s="45">
        <f t="shared" si="17"/>
        <v>50</v>
      </c>
    </row>
    <row r="329" spans="1:13">
      <c r="A329" s="8"/>
      <c r="B329" s="106" t="s">
        <v>11</v>
      </c>
      <c r="C329" s="94">
        <v>21</v>
      </c>
      <c r="D329" s="8" t="s">
        <v>100</v>
      </c>
      <c r="E329" s="20" t="s">
        <v>80</v>
      </c>
      <c r="F329" s="8" t="s">
        <v>12</v>
      </c>
      <c r="G329" s="8" t="s">
        <v>11</v>
      </c>
      <c r="H329" s="8">
        <v>80</v>
      </c>
      <c r="I329" s="172">
        <v>0</v>
      </c>
      <c r="J329" s="193">
        <v>0.61041666666666672</v>
      </c>
      <c r="K329" s="44">
        <f t="shared" si="16"/>
        <v>0.58333333333333326</v>
      </c>
      <c r="L329" s="44">
        <f t="shared" si="15"/>
        <v>0.60416666666666663</v>
      </c>
      <c r="M329" s="45">
        <f t="shared" si="17"/>
        <v>80</v>
      </c>
    </row>
    <row r="330" spans="1:13">
      <c r="A330" s="8"/>
      <c r="B330" s="106" t="s">
        <v>11</v>
      </c>
      <c r="C330" s="94">
        <v>21</v>
      </c>
      <c r="D330" s="8" t="s">
        <v>100</v>
      </c>
      <c r="E330" s="20" t="s">
        <v>80</v>
      </c>
      <c r="F330" s="8" t="s">
        <v>12</v>
      </c>
      <c r="G330" s="8" t="s">
        <v>101</v>
      </c>
      <c r="H330" s="8">
        <v>0</v>
      </c>
      <c r="I330" s="172">
        <v>30</v>
      </c>
      <c r="J330" s="193">
        <v>0.61527777777777781</v>
      </c>
      <c r="K330" s="44">
        <f t="shared" si="16"/>
        <v>0.58333333333333326</v>
      </c>
      <c r="L330" s="44">
        <f t="shared" si="15"/>
        <v>0.61458333333333326</v>
      </c>
      <c r="M330" s="45">
        <f t="shared" si="17"/>
        <v>30</v>
      </c>
    </row>
    <row r="331" spans="1:13">
      <c r="A331" s="8"/>
      <c r="B331" s="106" t="s">
        <v>11</v>
      </c>
      <c r="C331" s="94">
        <v>21</v>
      </c>
      <c r="D331" s="8" t="s">
        <v>100</v>
      </c>
      <c r="E331" s="20" t="s">
        <v>80</v>
      </c>
      <c r="F331" s="8" t="s">
        <v>12</v>
      </c>
      <c r="G331" s="8" t="s">
        <v>11</v>
      </c>
      <c r="H331" s="8">
        <v>150</v>
      </c>
      <c r="I331" s="172">
        <v>0</v>
      </c>
      <c r="J331" s="193">
        <v>0.62708333333333333</v>
      </c>
      <c r="K331" s="44">
        <f t="shared" si="16"/>
        <v>0.625</v>
      </c>
      <c r="L331" s="44">
        <f t="shared" si="15"/>
        <v>0.625</v>
      </c>
      <c r="M331" s="45">
        <f t="shared" si="17"/>
        <v>150</v>
      </c>
    </row>
    <row r="332" spans="1:13">
      <c r="A332" s="8"/>
      <c r="B332" s="106" t="s">
        <v>11</v>
      </c>
      <c r="C332" s="94">
        <v>21</v>
      </c>
      <c r="D332" s="8" t="s">
        <v>100</v>
      </c>
      <c r="E332" s="20" t="s">
        <v>80</v>
      </c>
      <c r="F332" s="8" t="s">
        <v>12</v>
      </c>
      <c r="G332" s="8" t="s">
        <v>11</v>
      </c>
      <c r="H332" s="8">
        <v>110</v>
      </c>
      <c r="I332" s="172">
        <v>0</v>
      </c>
      <c r="J332" s="193">
        <v>0.65</v>
      </c>
      <c r="K332" s="44">
        <f t="shared" si="16"/>
        <v>0.625</v>
      </c>
      <c r="L332" s="44">
        <f t="shared" si="15"/>
        <v>0.64583333333333326</v>
      </c>
      <c r="M332" s="45">
        <f t="shared" si="17"/>
        <v>110</v>
      </c>
    </row>
    <row r="333" spans="1:13">
      <c r="A333" s="8"/>
      <c r="B333" s="106" t="s">
        <v>11</v>
      </c>
      <c r="C333" s="94">
        <v>21</v>
      </c>
      <c r="D333" s="8" t="s">
        <v>100</v>
      </c>
      <c r="E333" s="20" t="s">
        <v>80</v>
      </c>
      <c r="F333" s="8" t="s">
        <v>10</v>
      </c>
      <c r="G333" s="8" t="s">
        <v>11</v>
      </c>
      <c r="H333" s="8">
        <v>200</v>
      </c>
      <c r="I333" s="172">
        <v>0</v>
      </c>
      <c r="J333" s="193">
        <v>0.66666666666666663</v>
      </c>
      <c r="K333" s="44">
        <f t="shared" si="16"/>
        <v>0.66666666666666663</v>
      </c>
      <c r="L333" s="44">
        <f t="shared" si="15"/>
        <v>0.66666666666666663</v>
      </c>
      <c r="M333" s="45">
        <f t="shared" si="17"/>
        <v>200</v>
      </c>
    </row>
    <row r="334" spans="1:13">
      <c r="A334" s="8"/>
      <c r="B334" s="106" t="s">
        <v>11</v>
      </c>
      <c r="C334" s="94">
        <v>21</v>
      </c>
      <c r="D334" s="8" t="s">
        <v>100</v>
      </c>
      <c r="E334" s="20" t="s">
        <v>80</v>
      </c>
      <c r="F334" s="8" t="s">
        <v>12</v>
      </c>
      <c r="G334" s="8" t="s">
        <v>11</v>
      </c>
      <c r="H334" s="8">
        <v>80</v>
      </c>
      <c r="I334" s="172">
        <v>0</v>
      </c>
      <c r="J334" s="193">
        <v>0.6875</v>
      </c>
      <c r="K334" s="44">
        <f t="shared" si="16"/>
        <v>0.66666666666666663</v>
      </c>
      <c r="L334" s="44">
        <f t="shared" si="15"/>
        <v>0.6875</v>
      </c>
      <c r="M334" s="45">
        <f t="shared" si="17"/>
        <v>80</v>
      </c>
    </row>
    <row r="335" spans="1:13">
      <c r="A335" s="8"/>
      <c r="B335" s="106" t="s">
        <v>11</v>
      </c>
      <c r="C335" s="94">
        <v>21</v>
      </c>
      <c r="D335" s="8" t="s">
        <v>100</v>
      </c>
      <c r="E335" s="20" t="s">
        <v>80</v>
      </c>
      <c r="F335" s="8" t="s">
        <v>12</v>
      </c>
      <c r="G335" s="8" t="s">
        <v>11</v>
      </c>
      <c r="H335" s="8">
        <v>140</v>
      </c>
      <c r="I335" s="172">
        <v>0</v>
      </c>
      <c r="J335" s="193">
        <v>0.70486111111111116</v>
      </c>
      <c r="K335" s="44">
        <f t="shared" si="16"/>
        <v>0.66666666666666663</v>
      </c>
      <c r="L335" s="44">
        <f t="shared" si="15"/>
        <v>0.69791666666666663</v>
      </c>
      <c r="M335" s="45">
        <f t="shared" si="17"/>
        <v>140</v>
      </c>
    </row>
    <row r="336" spans="1:13">
      <c r="A336" s="8"/>
      <c r="B336" s="106" t="s">
        <v>11</v>
      </c>
      <c r="C336" s="94">
        <v>21</v>
      </c>
      <c r="D336" s="8" t="s">
        <v>100</v>
      </c>
      <c r="E336" s="20" t="s">
        <v>80</v>
      </c>
      <c r="F336" s="8" t="s">
        <v>12</v>
      </c>
      <c r="G336" s="8" t="s">
        <v>11</v>
      </c>
      <c r="H336" s="8">
        <v>78</v>
      </c>
      <c r="I336" s="172">
        <v>0</v>
      </c>
      <c r="J336" s="193">
        <v>0.71736111111111101</v>
      </c>
      <c r="K336" s="44">
        <f t="shared" si="16"/>
        <v>0.70833333333333326</v>
      </c>
      <c r="L336" s="44">
        <f t="shared" si="15"/>
        <v>0.70833333333333326</v>
      </c>
      <c r="M336" s="45">
        <f t="shared" si="17"/>
        <v>78</v>
      </c>
    </row>
    <row r="337" spans="1:13">
      <c r="A337" s="8"/>
      <c r="B337" s="106" t="s">
        <v>11</v>
      </c>
      <c r="C337" s="94">
        <v>21</v>
      </c>
      <c r="D337" s="8" t="s">
        <v>100</v>
      </c>
      <c r="E337" s="20" t="s">
        <v>80</v>
      </c>
      <c r="F337" s="8" t="s">
        <v>10</v>
      </c>
      <c r="G337" s="8" t="s">
        <v>11</v>
      </c>
      <c r="H337" s="8">
        <v>38</v>
      </c>
      <c r="I337" s="172">
        <v>0</v>
      </c>
      <c r="J337" s="193">
        <v>0.72222222222222221</v>
      </c>
      <c r="K337" s="44">
        <f t="shared" si="16"/>
        <v>0.70833333333333326</v>
      </c>
      <c r="L337" s="44">
        <f t="shared" si="15"/>
        <v>0.71875</v>
      </c>
      <c r="M337" s="45">
        <f t="shared" si="17"/>
        <v>38</v>
      </c>
    </row>
    <row r="338" spans="1:13">
      <c r="A338" s="8"/>
      <c r="B338" s="106" t="s">
        <v>11</v>
      </c>
      <c r="C338" s="94">
        <v>21</v>
      </c>
      <c r="D338" s="8" t="s">
        <v>100</v>
      </c>
      <c r="E338" s="20" t="s">
        <v>80</v>
      </c>
      <c r="F338" s="8" t="s">
        <v>12</v>
      </c>
      <c r="G338" s="8" t="s">
        <v>102</v>
      </c>
      <c r="H338" s="8">
        <v>0</v>
      </c>
      <c r="I338" s="172">
        <v>10</v>
      </c>
      <c r="J338" s="193">
        <v>0.73472222222222217</v>
      </c>
      <c r="K338" s="44">
        <f t="shared" si="16"/>
        <v>0.70833333333333326</v>
      </c>
      <c r="L338" s="44">
        <f t="shared" si="15"/>
        <v>0.72916666666666663</v>
      </c>
      <c r="M338" s="45">
        <f t="shared" si="17"/>
        <v>10</v>
      </c>
    </row>
    <row r="339" spans="1:13">
      <c r="A339" s="8"/>
      <c r="B339" s="106" t="s">
        <v>11</v>
      </c>
      <c r="C339" s="94">
        <v>21</v>
      </c>
      <c r="D339" s="8" t="s">
        <v>100</v>
      </c>
      <c r="E339" s="20" t="s">
        <v>80</v>
      </c>
      <c r="F339" s="8" t="s">
        <v>12</v>
      </c>
      <c r="G339" s="8" t="s">
        <v>11</v>
      </c>
      <c r="H339" s="8">
        <v>40</v>
      </c>
      <c r="I339" s="172">
        <v>0</v>
      </c>
      <c r="J339" s="193">
        <v>0.76527777777777783</v>
      </c>
      <c r="K339" s="44">
        <f t="shared" si="16"/>
        <v>0.75</v>
      </c>
      <c r="L339" s="44">
        <f t="shared" si="15"/>
        <v>0.76041666666666663</v>
      </c>
      <c r="M339" s="45">
        <f t="shared" si="17"/>
        <v>40</v>
      </c>
    </row>
    <row r="340" spans="1:13">
      <c r="A340" s="8"/>
      <c r="B340" s="106" t="s">
        <v>11</v>
      </c>
      <c r="C340" s="94">
        <v>21</v>
      </c>
      <c r="D340" s="8" t="s">
        <v>100</v>
      </c>
      <c r="E340" s="20" t="s">
        <v>80</v>
      </c>
      <c r="F340" s="8" t="s">
        <v>12</v>
      </c>
      <c r="G340" s="8" t="s">
        <v>103</v>
      </c>
      <c r="H340" s="8">
        <v>0</v>
      </c>
      <c r="I340" s="172">
        <v>61</v>
      </c>
      <c r="J340" s="193">
        <v>0.77986111111111101</v>
      </c>
      <c r="K340" s="44">
        <f t="shared" si="16"/>
        <v>0.75</v>
      </c>
      <c r="L340" s="44">
        <f t="shared" si="15"/>
        <v>0.77083333333333326</v>
      </c>
      <c r="M340" s="45">
        <f t="shared" si="17"/>
        <v>61</v>
      </c>
    </row>
    <row r="341" spans="1:13">
      <c r="A341" s="8"/>
      <c r="B341" s="106" t="s">
        <v>11</v>
      </c>
      <c r="C341" s="94">
        <v>21</v>
      </c>
      <c r="D341" s="8" t="s">
        <v>100</v>
      </c>
      <c r="E341" s="20" t="s">
        <v>80</v>
      </c>
      <c r="F341" s="8" t="s">
        <v>12</v>
      </c>
      <c r="G341" s="8" t="s">
        <v>11</v>
      </c>
      <c r="H341" s="8">
        <v>30</v>
      </c>
      <c r="I341" s="172">
        <v>0</v>
      </c>
      <c r="J341" s="193">
        <v>0.79236111111111107</v>
      </c>
      <c r="K341" s="44">
        <f t="shared" si="16"/>
        <v>0.79166666666666663</v>
      </c>
      <c r="L341" s="44">
        <f t="shared" si="15"/>
        <v>0.79166666666666663</v>
      </c>
      <c r="M341" s="45">
        <f t="shared" si="17"/>
        <v>30</v>
      </c>
    </row>
    <row r="342" spans="1:13">
      <c r="A342" s="8"/>
      <c r="B342" s="106" t="s">
        <v>11</v>
      </c>
      <c r="C342" s="94">
        <v>21</v>
      </c>
      <c r="D342" s="8" t="s">
        <v>100</v>
      </c>
      <c r="E342" s="20" t="s">
        <v>80</v>
      </c>
      <c r="F342" s="8" t="s">
        <v>12</v>
      </c>
      <c r="G342" s="8" t="s">
        <v>11</v>
      </c>
      <c r="H342" s="8">
        <v>35</v>
      </c>
      <c r="I342" s="172">
        <v>0</v>
      </c>
      <c r="J342" s="193">
        <v>0.81874999999999998</v>
      </c>
      <c r="K342" s="44">
        <f t="shared" si="16"/>
        <v>0.79166666666666663</v>
      </c>
      <c r="L342" s="44">
        <f t="shared" si="15"/>
        <v>0.8125</v>
      </c>
      <c r="M342" s="45">
        <f t="shared" si="17"/>
        <v>35</v>
      </c>
    </row>
    <row r="343" spans="1:13">
      <c r="A343" s="8"/>
      <c r="B343" s="106" t="s">
        <v>11</v>
      </c>
      <c r="C343" s="94">
        <v>21</v>
      </c>
      <c r="D343" s="8" t="s">
        <v>100</v>
      </c>
      <c r="E343" s="20" t="s">
        <v>80</v>
      </c>
      <c r="F343" s="8" t="s">
        <v>12</v>
      </c>
      <c r="G343" s="8" t="s">
        <v>11</v>
      </c>
      <c r="H343" s="8">
        <v>38</v>
      </c>
      <c r="I343" s="172">
        <v>0</v>
      </c>
      <c r="J343" s="193">
        <v>0.83333333333333337</v>
      </c>
      <c r="K343" s="44">
        <f t="shared" si="16"/>
        <v>0.83333333333333326</v>
      </c>
      <c r="L343" s="44">
        <f t="shared" si="15"/>
        <v>0.83333333333333326</v>
      </c>
      <c r="M343" s="45">
        <f t="shared" si="17"/>
        <v>38</v>
      </c>
    </row>
    <row r="344" spans="1:13">
      <c r="A344" s="8"/>
      <c r="B344" s="106" t="s">
        <v>11</v>
      </c>
      <c r="C344" s="94">
        <v>21</v>
      </c>
      <c r="D344" s="8" t="s">
        <v>100</v>
      </c>
      <c r="E344" s="20" t="s">
        <v>80</v>
      </c>
      <c r="F344" s="8" t="s">
        <v>12</v>
      </c>
      <c r="G344" s="8" t="s">
        <v>11</v>
      </c>
      <c r="H344" s="8">
        <v>12</v>
      </c>
      <c r="I344" s="172">
        <v>0</v>
      </c>
      <c r="J344" s="193">
        <v>0.86736111111111114</v>
      </c>
      <c r="K344" s="44">
        <f t="shared" si="16"/>
        <v>0.83333333333333326</v>
      </c>
      <c r="L344" s="44">
        <f t="shared" si="15"/>
        <v>0.86458333333333326</v>
      </c>
      <c r="M344" s="45">
        <f t="shared" si="17"/>
        <v>12</v>
      </c>
    </row>
    <row r="345" spans="1:13">
      <c r="A345" s="8"/>
      <c r="B345" s="106" t="s">
        <v>11</v>
      </c>
      <c r="C345" s="94">
        <v>21</v>
      </c>
      <c r="D345" s="8" t="s">
        <v>100</v>
      </c>
      <c r="E345" s="20" t="s">
        <v>80</v>
      </c>
      <c r="F345" s="8" t="s">
        <v>12</v>
      </c>
      <c r="G345" s="8" t="s">
        <v>11</v>
      </c>
      <c r="H345" s="8">
        <v>6</v>
      </c>
      <c r="I345" s="172">
        <v>0</v>
      </c>
      <c r="J345" s="193">
        <v>0.90069444444444446</v>
      </c>
      <c r="K345" s="44">
        <f t="shared" si="16"/>
        <v>0.875</v>
      </c>
      <c r="L345" s="44">
        <f t="shared" si="15"/>
        <v>0.89583333333333326</v>
      </c>
      <c r="M345" s="45">
        <f t="shared" si="17"/>
        <v>6</v>
      </c>
    </row>
    <row r="346" spans="1:13">
      <c r="A346" s="1"/>
      <c r="B346" s="1" t="s">
        <v>8</v>
      </c>
      <c r="C346" s="94">
        <v>50</v>
      </c>
      <c r="D346" s="1">
        <v>2</v>
      </c>
      <c r="E346" s="2" t="s">
        <v>9</v>
      </c>
      <c r="F346" s="1" t="s">
        <v>10</v>
      </c>
      <c r="G346" s="1" t="s">
        <v>11</v>
      </c>
      <c r="H346" s="1">
        <v>77</v>
      </c>
      <c r="I346" s="175">
        <v>3</v>
      </c>
      <c r="J346" s="195">
        <v>0.25069444444444444</v>
      </c>
      <c r="K346" s="44">
        <f t="shared" si="16"/>
        <v>0.25</v>
      </c>
      <c r="L346" s="44">
        <f t="shared" si="15"/>
        <v>0.25</v>
      </c>
      <c r="M346" s="45">
        <f t="shared" si="17"/>
        <v>80</v>
      </c>
    </row>
    <row r="347" spans="1:13">
      <c r="A347" s="1"/>
      <c r="B347" s="1" t="s">
        <v>8</v>
      </c>
      <c r="C347" s="94">
        <v>50</v>
      </c>
      <c r="D347" s="1">
        <v>2</v>
      </c>
      <c r="E347" s="2" t="s">
        <v>9</v>
      </c>
      <c r="F347" s="1" t="s">
        <v>12</v>
      </c>
      <c r="G347" s="1" t="s">
        <v>11</v>
      </c>
      <c r="H347" s="1">
        <v>28</v>
      </c>
      <c r="I347" s="175">
        <v>5</v>
      </c>
      <c r="J347" s="195">
        <v>0.25694444444444448</v>
      </c>
      <c r="K347" s="44">
        <f t="shared" si="16"/>
        <v>0.25</v>
      </c>
      <c r="L347" s="44">
        <f t="shared" si="15"/>
        <v>0.25</v>
      </c>
      <c r="M347" s="45">
        <f t="shared" si="17"/>
        <v>33</v>
      </c>
    </row>
    <row r="348" spans="1:13">
      <c r="A348" s="1"/>
      <c r="B348" s="1" t="s">
        <v>8</v>
      </c>
      <c r="C348" s="94">
        <v>50</v>
      </c>
      <c r="D348" s="1">
        <v>2</v>
      </c>
      <c r="E348" s="2" t="s">
        <v>9</v>
      </c>
      <c r="F348" s="1" t="s">
        <v>12</v>
      </c>
      <c r="G348" s="1" t="s">
        <v>11</v>
      </c>
      <c r="H348" s="1">
        <v>55</v>
      </c>
      <c r="I348" s="175">
        <v>2</v>
      </c>
      <c r="J348" s="195">
        <v>0.26319444444444445</v>
      </c>
      <c r="K348" s="44">
        <f t="shared" si="16"/>
        <v>0.25</v>
      </c>
      <c r="L348" s="44">
        <f t="shared" si="15"/>
        <v>0.26041666666666663</v>
      </c>
      <c r="M348" s="45">
        <f t="shared" si="17"/>
        <v>57</v>
      </c>
    </row>
    <row r="349" spans="1:13">
      <c r="A349" s="1"/>
      <c r="B349" s="1" t="s">
        <v>8</v>
      </c>
      <c r="C349" s="94">
        <v>50</v>
      </c>
      <c r="D349" s="1">
        <v>1</v>
      </c>
      <c r="E349" s="2" t="s">
        <v>9</v>
      </c>
      <c r="F349" s="1" t="s">
        <v>12</v>
      </c>
      <c r="G349" s="1" t="s">
        <v>13</v>
      </c>
      <c r="H349" s="1">
        <v>5</v>
      </c>
      <c r="I349" s="175">
        <v>6</v>
      </c>
      <c r="J349" s="195">
        <v>0.27152777777777776</v>
      </c>
      <c r="K349" s="44">
        <f t="shared" si="16"/>
        <v>0.25</v>
      </c>
      <c r="L349" s="44">
        <f t="shared" si="15"/>
        <v>0.27083333333333331</v>
      </c>
      <c r="M349" s="45">
        <f t="shared" si="17"/>
        <v>11</v>
      </c>
    </row>
    <row r="350" spans="1:13">
      <c r="A350" s="1"/>
      <c r="B350" s="1" t="s">
        <v>8</v>
      </c>
      <c r="C350" s="94">
        <v>50</v>
      </c>
      <c r="D350" s="1">
        <v>2</v>
      </c>
      <c r="E350" s="2" t="s">
        <v>9</v>
      </c>
      <c r="F350" s="1" t="s">
        <v>10</v>
      </c>
      <c r="G350" s="1" t="s">
        <v>11</v>
      </c>
      <c r="H350" s="1">
        <v>34</v>
      </c>
      <c r="I350" s="175">
        <v>6</v>
      </c>
      <c r="J350" s="195">
        <v>0.2722222222222222</v>
      </c>
      <c r="K350" s="44">
        <f t="shared" si="16"/>
        <v>0.25</v>
      </c>
      <c r="L350" s="44">
        <f t="shared" si="15"/>
        <v>0.27083333333333331</v>
      </c>
      <c r="M350" s="45">
        <f t="shared" si="17"/>
        <v>40</v>
      </c>
    </row>
    <row r="351" spans="1:13">
      <c r="A351" s="1"/>
      <c r="B351" s="1" t="s">
        <v>8</v>
      </c>
      <c r="C351" s="94">
        <v>50</v>
      </c>
      <c r="D351" s="1">
        <v>1</v>
      </c>
      <c r="E351" s="2" t="s">
        <v>9</v>
      </c>
      <c r="F351" s="1" t="s">
        <v>12</v>
      </c>
      <c r="G351" s="1" t="s">
        <v>11</v>
      </c>
      <c r="H351" s="1">
        <v>30</v>
      </c>
      <c r="I351" s="175">
        <v>8</v>
      </c>
      <c r="J351" s="195">
        <v>0.27361111111111108</v>
      </c>
      <c r="K351" s="44">
        <f t="shared" si="16"/>
        <v>0.25</v>
      </c>
      <c r="L351" s="44">
        <f t="shared" si="15"/>
        <v>0.27083333333333331</v>
      </c>
      <c r="M351" s="45">
        <f t="shared" si="17"/>
        <v>38</v>
      </c>
    </row>
    <row r="352" spans="1:13">
      <c r="A352" s="1"/>
      <c r="B352" s="1" t="s">
        <v>8</v>
      </c>
      <c r="C352" s="94">
        <v>50</v>
      </c>
      <c r="D352" s="1">
        <v>1</v>
      </c>
      <c r="E352" s="2" t="s">
        <v>9</v>
      </c>
      <c r="F352" s="1" t="s">
        <v>10</v>
      </c>
      <c r="G352" s="106" t="s">
        <v>45</v>
      </c>
      <c r="H352" s="1">
        <v>0</v>
      </c>
      <c r="I352" s="175">
        <v>15</v>
      </c>
      <c r="J352" s="195">
        <v>0.27708333333333335</v>
      </c>
      <c r="K352" s="44">
        <f t="shared" si="16"/>
        <v>0.25</v>
      </c>
      <c r="L352" s="44">
        <f t="shared" si="15"/>
        <v>0.27083333333333331</v>
      </c>
      <c r="M352" s="45">
        <f t="shared" si="17"/>
        <v>15</v>
      </c>
    </row>
    <row r="353" spans="1:13">
      <c r="A353" s="1"/>
      <c r="B353" s="1" t="s">
        <v>8</v>
      </c>
      <c r="C353" s="94">
        <v>50</v>
      </c>
      <c r="D353" s="1">
        <v>1</v>
      </c>
      <c r="E353" s="2" t="s">
        <v>9</v>
      </c>
      <c r="F353" s="107" t="s">
        <v>293</v>
      </c>
      <c r="G353" s="1" t="s">
        <v>14</v>
      </c>
      <c r="H353" s="1">
        <v>1</v>
      </c>
      <c r="I353" s="175">
        <v>24</v>
      </c>
      <c r="J353" s="195">
        <v>0.28125</v>
      </c>
      <c r="K353" s="44">
        <f t="shared" si="16"/>
        <v>0.25</v>
      </c>
      <c r="L353" s="44">
        <f t="shared" si="15"/>
        <v>0.28125</v>
      </c>
      <c r="M353" s="45">
        <f t="shared" si="17"/>
        <v>25</v>
      </c>
    </row>
    <row r="354" spans="1:13">
      <c r="A354" s="1"/>
      <c r="B354" s="1" t="s">
        <v>8</v>
      </c>
      <c r="C354" s="94">
        <v>50</v>
      </c>
      <c r="D354" s="1">
        <v>2</v>
      </c>
      <c r="E354" s="2" t="s">
        <v>9</v>
      </c>
      <c r="F354" s="1" t="s">
        <v>12</v>
      </c>
      <c r="G354" s="1" t="s">
        <v>11</v>
      </c>
      <c r="H354" s="1">
        <v>38</v>
      </c>
      <c r="I354" s="175">
        <v>6</v>
      </c>
      <c r="J354" s="195">
        <v>0.28194444444444444</v>
      </c>
      <c r="K354" s="44">
        <f t="shared" si="16"/>
        <v>0.25</v>
      </c>
      <c r="L354" s="44">
        <f t="shared" si="15"/>
        <v>0.28125</v>
      </c>
      <c r="M354" s="45">
        <f t="shared" si="17"/>
        <v>44</v>
      </c>
    </row>
    <row r="355" spans="1:13">
      <c r="A355" s="1"/>
      <c r="B355" s="1" t="s">
        <v>8</v>
      </c>
      <c r="C355" s="94">
        <v>50</v>
      </c>
      <c r="D355" s="1">
        <v>2</v>
      </c>
      <c r="E355" s="2" t="s">
        <v>9</v>
      </c>
      <c r="F355" s="1" t="s">
        <v>12</v>
      </c>
      <c r="G355" s="1" t="s">
        <v>15</v>
      </c>
      <c r="H355" s="1">
        <v>10</v>
      </c>
      <c r="I355" s="175">
        <v>2</v>
      </c>
      <c r="J355" s="195">
        <v>0.28611111111111115</v>
      </c>
      <c r="K355" s="44">
        <f t="shared" si="16"/>
        <v>0.25</v>
      </c>
      <c r="L355" s="44">
        <f t="shared" si="15"/>
        <v>0.28125</v>
      </c>
      <c r="M355" s="45">
        <f t="shared" si="17"/>
        <v>12</v>
      </c>
    </row>
    <row r="356" spans="1:13">
      <c r="A356" s="1"/>
      <c r="B356" s="1" t="s">
        <v>8</v>
      </c>
      <c r="C356" s="94">
        <v>50</v>
      </c>
      <c r="D356" s="1">
        <v>1</v>
      </c>
      <c r="E356" s="2" t="s">
        <v>9</v>
      </c>
      <c r="F356" s="1" t="s">
        <v>12</v>
      </c>
      <c r="G356" s="1" t="s">
        <v>16</v>
      </c>
      <c r="H356" s="1">
        <v>9</v>
      </c>
      <c r="I356" s="175">
        <v>21</v>
      </c>
      <c r="J356" s="195">
        <v>0.28750000000000003</v>
      </c>
      <c r="K356" s="44">
        <f t="shared" si="16"/>
        <v>0.25</v>
      </c>
      <c r="L356" s="44">
        <f t="shared" si="15"/>
        <v>0.28125</v>
      </c>
      <c r="M356" s="45">
        <f t="shared" si="17"/>
        <v>30</v>
      </c>
    </row>
    <row r="357" spans="1:13">
      <c r="A357" s="1"/>
      <c r="B357" s="1" t="s">
        <v>8</v>
      </c>
      <c r="C357" s="94">
        <v>50</v>
      </c>
      <c r="D357" s="1">
        <v>2</v>
      </c>
      <c r="E357" s="2" t="s">
        <v>9</v>
      </c>
      <c r="F357" s="1" t="s">
        <v>10</v>
      </c>
      <c r="G357" s="1" t="s">
        <v>11</v>
      </c>
      <c r="H357" s="1">
        <v>70</v>
      </c>
      <c r="I357" s="175">
        <v>2</v>
      </c>
      <c r="J357" s="195">
        <v>0.2951388888888889</v>
      </c>
      <c r="K357" s="44">
        <f t="shared" si="16"/>
        <v>0.29166666666666663</v>
      </c>
      <c r="L357" s="44">
        <f t="shared" si="15"/>
        <v>0.29166666666666663</v>
      </c>
      <c r="M357" s="45">
        <f t="shared" si="17"/>
        <v>72</v>
      </c>
    </row>
    <row r="358" spans="1:13">
      <c r="A358" s="1"/>
      <c r="B358" s="1" t="s">
        <v>8</v>
      </c>
      <c r="C358" s="94">
        <v>50</v>
      </c>
      <c r="D358" s="1">
        <v>1</v>
      </c>
      <c r="E358" s="2" t="s">
        <v>9</v>
      </c>
      <c r="F358" s="1" t="s">
        <v>10</v>
      </c>
      <c r="G358" s="1" t="s">
        <v>17</v>
      </c>
      <c r="H358" s="1">
        <v>26</v>
      </c>
      <c r="I358" s="175">
        <v>23</v>
      </c>
      <c r="J358" s="195">
        <v>0.29652777777777778</v>
      </c>
      <c r="K358" s="44">
        <f t="shared" si="16"/>
        <v>0.29166666666666663</v>
      </c>
      <c r="L358" s="44">
        <f t="shared" si="15"/>
        <v>0.29166666666666663</v>
      </c>
      <c r="M358" s="45">
        <f t="shared" si="17"/>
        <v>49</v>
      </c>
    </row>
    <row r="359" spans="1:13">
      <c r="A359" s="1"/>
      <c r="B359" s="1" t="s">
        <v>8</v>
      </c>
      <c r="C359" s="94">
        <v>50</v>
      </c>
      <c r="D359" s="1">
        <v>2</v>
      </c>
      <c r="E359" s="2" t="s">
        <v>9</v>
      </c>
      <c r="F359" s="1" t="s">
        <v>10</v>
      </c>
      <c r="G359" s="1" t="s">
        <v>11</v>
      </c>
      <c r="H359" s="1">
        <v>35</v>
      </c>
      <c r="I359" s="175">
        <v>2</v>
      </c>
      <c r="J359" s="195">
        <v>0.29791666666666666</v>
      </c>
      <c r="K359" s="44">
        <f t="shared" si="16"/>
        <v>0.29166666666666663</v>
      </c>
      <c r="L359" s="44">
        <f t="shared" si="15"/>
        <v>0.29166666666666663</v>
      </c>
      <c r="M359" s="45">
        <f t="shared" si="17"/>
        <v>37</v>
      </c>
    </row>
    <row r="360" spans="1:13">
      <c r="A360" s="1"/>
      <c r="B360" s="1" t="s">
        <v>8</v>
      </c>
      <c r="C360" s="94">
        <v>50</v>
      </c>
      <c r="D360" s="1">
        <v>2</v>
      </c>
      <c r="E360" s="2" t="s">
        <v>9</v>
      </c>
      <c r="F360" s="1" t="s">
        <v>12</v>
      </c>
      <c r="G360" s="1" t="s">
        <v>11</v>
      </c>
      <c r="H360" s="1">
        <v>74</v>
      </c>
      <c r="I360" s="175">
        <v>0</v>
      </c>
      <c r="J360" s="195">
        <v>0.30833333333333335</v>
      </c>
      <c r="K360" s="44">
        <f t="shared" si="16"/>
        <v>0.29166666666666663</v>
      </c>
      <c r="L360" s="44">
        <f t="shared" si="15"/>
        <v>0.30208333333333331</v>
      </c>
      <c r="M360" s="45">
        <f t="shared" si="17"/>
        <v>74</v>
      </c>
    </row>
    <row r="361" spans="1:13">
      <c r="A361" s="1"/>
      <c r="B361" s="1" t="s">
        <v>8</v>
      </c>
      <c r="C361" s="94">
        <v>50</v>
      </c>
      <c r="D361" s="1">
        <v>1</v>
      </c>
      <c r="E361" s="2" t="s">
        <v>9</v>
      </c>
      <c r="F361" s="1" t="s">
        <v>12</v>
      </c>
      <c r="G361" s="1" t="s">
        <v>18</v>
      </c>
      <c r="H361" s="1">
        <v>33</v>
      </c>
      <c r="I361" s="175">
        <v>19</v>
      </c>
      <c r="J361" s="195">
        <v>0.30972222222222223</v>
      </c>
      <c r="K361" s="44">
        <f t="shared" si="16"/>
        <v>0.29166666666666663</v>
      </c>
      <c r="L361" s="44">
        <f t="shared" si="15"/>
        <v>0.30208333333333331</v>
      </c>
      <c r="M361" s="45">
        <f t="shared" si="17"/>
        <v>52</v>
      </c>
    </row>
    <row r="362" spans="1:13">
      <c r="A362" s="1"/>
      <c r="B362" s="1" t="s">
        <v>8</v>
      </c>
      <c r="C362" s="94">
        <v>50</v>
      </c>
      <c r="D362" s="1">
        <v>2</v>
      </c>
      <c r="E362" s="2" t="s">
        <v>9</v>
      </c>
      <c r="F362" s="1" t="s">
        <v>10</v>
      </c>
      <c r="G362" s="1" t="s">
        <v>11</v>
      </c>
      <c r="H362" s="1">
        <v>19</v>
      </c>
      <c r="I362" s="175">
        <v>1</v>
      </c>
      <c r="J362" s="195">
        <v>0.31319444444444444</v>
      </c>
      <c r="K362" s="44">
        <f t="shared" si="16"/>
        <v>0.29166666666666663</v>
      </c>
      <c r="L362" s="44">
        <f t="shared" si="15"/>
        <v>0.3125</v>
      </c>
      <c r="M362" s="45">
        <f t="shared" si="17"/>
        <v>20</v>
      </c>
    </row>
    <row r="363" spans="1:13">
      <c r="A363" s="1"/>
      <c r="B363" s="1" t="s">
        <v>8</v>
      </c>
      <c r="C363" s="94">
        <v>50</v>
      </c>
      <c r="D363" s="1">
        <v>1</v>
      </c>
      <c r="E363" s="2" t="s">
        <v>9</v>
      </c>
      <c r="F363" s="1" t="s">
        <v>12</v>
      </c>
      <c r="G363" s="1" t="s">
        <v>13</v>
      </c>
      <c r="H363" s="1">
        <v>41</v>
      </c>
      <c r="I363" s="175">
        <v>3</v>
      </c>
      <c r="J363" s="195">
        <v>0.31388888888888888</v>
      </c>
      <c r="K363" s="44">
        <f t="shared" si="16"/>
        <v>0.29166666666666663</v>
      </c>
      <c r="L363" s="44">
        <f t="shared" si="15"/>
        <v>0.3125</v>
      </c>
      <c r="M363" s="45">
        <f t="shared" si="17"/>
        <v>44</v>
      </c>
    </row>
    <row r="364" spans="1:13">
      <c r="A364" s="1"/>
      <c r="B364" s="1" t="s">
        <v>8</v>
      </c>
      <c r="C364" s="94">
        <v>50</v>
      </c>
      <c r="D364" s="1">
        <v>2</v>
      </c>
      <c r="E364" s="2" t="s">
        <v>9</v>
      </c>
      <c r="F364" s="1" t="s">
        <v>12</v>
      </c>
      <c r="G364" s="1" t="s">
        <v>11</v>
      </c>
      <c r="H364" s="1">
        <v>64</v>
      </c>
      <c r="I364" s="175">
        <v>1</v>
      </c>
      <c r="J364" s="195">
        <v>0.32013888888888892</v>
      </c>
      <c r="K364" s="44">
        <f t="shared" si="16"/>
        <v>0.29166666666666663</v>
      </c>
      <c r="L364" s="44">
        <f t="shared" si="15"/>
        <v>0.3125</v>
      </c>
      <c r="M364" s="45">
        <f t="shared" si="17"/>
        <v>65</v>
      </c>
    </row>
    <row r="365" spans="1:13">
      <c r="A365" s="1"/>
      <c r="B365" s="1" t="s">
        <v>8</v>
      </c>
      <c r="C365" s="94">
        <v>50</v>
      </c>
      <c r="D365" s="1">
        <v>1</v>
      </c>
      <c r="E365" s="2" t="s">
        <v>9</v>
      </c>
      <c r="F365" s="107" t="s">
        <v>293</v>
      </c>
      <c r="G365" s="1" t="s">
        <v>19</v>
      </c>
      <c r="H365" s="1">
        <v>8</v>
      </c>
      <c r="I365" s="175">
        <v>7</v>
      </c>
      <c r="J365" s="195">
        <v>0.32222222222222224</v>
      </c>
      <c r="K365" s="44">
        <f t="shared" si="16"/>
        <v>0.29166666666666663</v>
      </c>
      <c r="L365" s="44">
        <f t="shared" si="15"/>
        <v>0.3125</v>
      </c>
      <c r="M365" s="45">
        <f t="shared" si="17"/>
        <v>15</v>
      </c>
    </row>
    <row r="366" spans="1:13">
      <c r="A366" s="1"/>
      <c r="B366" s="1" t="s">
        <v>8</v>
      </c>
      <c r="C366" s="94">
        <v>50</v>
      </c>
      <c r="D366" s="1">
        <v>2</v>
      </c>
      <c r="E366" s="2" t="s">
        <v>9</v>
      </c>
      <c r="F366" s="1" t="s">
        <v>12</v>
      </c>
      <c r="G366" s="1" t="s">
        <v>15</v>
      </c>
      <c r="H366" s="1">
        <v>19</v>
      </c>
      <c r="I366" s="175">
        <v>4</v>
      </c>
      <c r="J366" s="195">
        <v>0.32361111111111113</v>
      </c>
      <c r="K366" s="44">
        <f t="shared" si="16"/>
        <v>0.29166666666666663</v>
      </c>
      <c r="L366" s="44">
        <f t="shared" si="15"/>
        <v>0.32291666666666663</v>
      </c>
      <c r="M366" s="45">
        <f t="shared" si="17"/>
        <v>23</v>
      </c>
    </row>
    <row r="367" spans="1:13">
      <c r="A367" s="1"/>
      <c r="B367" s="1" t="s">
        <v>8</v>
      </c>
      <c r="C367" s="94">
        <v>50</v>
      </c>
      <c r="D367" s="1">
        <v>1</v>
      </c>
      <c r="E367" s="2" t="s">
        <v>9</v>
      </c>
      <c r="F367" s="1" t="s">
        <v>12</v>
      </c>
      <c r="G367" s="1" t="s">
        <v>20</v>
      </c>
      <c r="H367" s="1">
        <v>47</v>
      </c>
      <c r="I367" s="175">
        <v>8</v>
      </c>
      <c r="J367" s="195">
        <v>0.3263888888888889</v>
      </c>
      <c r="K367" s="44">
        <f t="shared" si="16"/>
        <v>0.29166666666666663</v>
      </c>
      <c r="L367" s="44">
        <f t="shared" si="15"/>
        <v>0.32291666666666663</v>
      </c>
      <c r="M367" s="45">
        <f t="shared" si="17"/>
        <v>55</v>
      </c>
    </row>
    <row r="368" spans="1:13">
      <c r="A368" s="1"/>
      <c r="B368" s="1" t="s">
        <v>8</v>
      </c>
      <c r="C368" s="94">
        <v>50</v>
      </c>
      <c r="D368" s="1">
        <v>2</v>
      </c>
      <c r="E368" s="2" t="s">
        <v>9</v>
      </c>
      <c r="F368" s="1" t="s">
        <v>10</v>
      </c>
      <c r="G368" s="1" t="s">
        <v>11</v>
      </c>
      <c r="H368" s="1">
        <v>58</v>
      </c>
      <c r="I368" s="175">
        <v>2</v>
      </c>
      <c r="J368" s="195">
        <v>0.3298611111111111</v>
      </c>
      <c r="K368" s="44">
        <f t="shared" si="16"/>
        <v>0.29166666666666663</v>
      </c>
      <c r="L368" s="44">
        <f t="shared" si="15"/>
        <v>0.32291666666666663</v>
      </c>
      <c r="M368" s="45">
        <f t="shared" si="17"/>
        <v>60</v>
      </c>
    </row>
    <row r="369" spans="1:13">
      <c r="A369" s="1"/>
      <c r="B369" s="1" t="s">
        <v>8</v>
      </c>
      <c r="C369" s="94">
        <v>50</v>
      </c>
      <c r="D369" s="1">
        <v>1</v>
      </c>
      <c r="E369" s="2" t="s">
        <v>9</v>
      </c>
      <c r="F369" s="1" t="s">
        <v>12</v>
      </c>
      <c r="G369" s="1" t="s">
        <v>16</v>
      </c>
      <c r="H369" s="1">
        <v>6</v>
      </c>
      <c r="I369" s="175">
        <v>10</v>
      </c>
      <c r="J369" s="195">
        <v>0.3347222222222222</v>
      </c>
      <c r="K369" s="44">
        <f t="shared" si="16"/>
        <v>0.33333333333333331</v>
      </c>
      <c r="L369" s="44">
        <f t="shared" si="15"/>
        <v>0.33333333333333331</v>
      </c>
      <c r="M369" s="45">
        <f t="shared" si="17"/>
        <v>16</v>
      </c>
    </row>
    <row r="370" spans="1:13">
      <c r="A370" s="1"/>
      <c r="B370" s="1" t="s">
        <v>8</v>
      </c>
      <c r="C370" s="94">
        <v>50</v>
      </c>
      <c r="D370" s="1">
        <v>2</v>
      </c>
      <c r="E370" s="2" t="s">
        <v>9</v>
      </c>
      <c r="F370" s="1" t="s">
        <v>10</v>
      </c>
      <c r="G370" s="1" t="s">
        <v>21</v>
      </c>
      <c r="H370" s="1">
        <v>72</v>
      </c>
      <c r="I370" s="175">
        <v>3</v>
      </c>
      <c r="J370" s="195">
        <v>0.33819444444444446</v>
      </c>
      <c r="K370" s="44">
        <f t="shared" si="16"/>
        <v>0.33333333333333331</v>
      </c>
      <c r="L370" s="44">
        <f t="shared" si="15"/>
        <v>0.33333333333333331</v>
      </c>
      <c r="M370" s="45">
        <f t="shared" si="17"/>
        <v>75</v>
      </c>
    </row>
    <row r="371" spans="1:13">
      <c r="A371" s="1"/>
      <c r="B371" s="1" t="s">
        <v>8</v>
      </c>
      <c r="C371" s="94">
        <v>50</v>
      </c>
      <c r="D371" s="1">
        <v>1</v>
      </c>
      <c r="E371" s="2" t="s">
        <v>9</v>
      </c>
      <c r="F371" s="1" t="s">
        <v>10</v>
      </c>
      <c r="G371" s="1" t="s">
        <v>22</v>
      </c>
      <c r="H371" s="1">
        <v>9</v>
      </c>
      <c r="I371" s="175">
        <v>3</v>
      </c>
      <c r="J371" s="195">
        <v>0.3444444444444445</v>
      </c>
      <c r="K371" s="44">
        <f t="shared" si="16"/>
        <v>0.33333333333333331</v>
      </c>
      <c r="L371" s="44">
        <f t="shared" si="15"/>
        <v>0.34375</v>
      </c>
      <c r="M371" s="45">
        <f t="shared" si="17"/>
        <v>12</v>
      </c>
    </row>
    <row r="372" spans="1:13">
      <c r="A372" s="1"/>
      <c r="B372" s="1" t="s">
        <v>8</v>
      </c>
      <c r="C372" s="94">
        <v>50</v>
      </c>
      <c r="D372" s="1">
        <v>2</v>
      </c>
      <c r="E372" s="2" t="s">
        <v>9</v>
      </c>
      <c r="F372" s="107" t="s">
        <v>293</v>
      </c>
      <c r="G372" s="107" t="s">
        <v>91</v>
      </c>
      <c r="H372" s="1">
        <v>43</v>
      </c>
      <c r="I372" s="175">
        <v>1</v>
      </c>
      <c r="J372" s="195">
        <v>0.35069444444444442</v>
      </c>
      <c r="K372" s="44">
        <f t="shared" si="16"/>
        <v>0.33333333333333331</v>
      </c>
      <c r="L372" s="44">
        <f t="shared" si="15"/>
        <v>0.34375</v>
      </c>
      <c r="M372" s="45">
        <f t="shared" si="17"/>
        <v>44</v>
      </c>
    </row>
    <row r="373" spans="1:13">
      <c r="A373" s="1"/>
      <c r="B373" s="1" t="s">
        <v>8</v>
      </c>
      <c r="C373" s="94">
        <v>50</v>
      </c>
      <c r="D373" s="1">
        <v>2</v>
      </c>
      <c r="E373" s="2" t="s">
        <v>9</v>
      </c>
      <c r="F373" s="1" t="s">
        <v>12</v>
      </c>
      <c r="G373" s="1" t="s">
        <v>11</v>
      </c>
      <c r="H373" s="1">
        <v>65</v>
      </c>
      <c r="I373" s="175">
        <v>0</v>
      </c>
      <c r="J373" s="195">
        <v>0.35347222222222219</v>
      </c>
      <c r="K373" s="44">
        <f t="shared" si="16"/>
        <v>0.33333333333333331</v>
      </c>
      <c r="L373" s="44">
        <f t="shared" si="15"/>
        <v>0.34375</v>
      </c>
      <c r="M373" s="45">
        <f t="shared" si="17"/>
        <v>65</v>
      </c>
    </row>
    <row r="374" spans="1:13">
      <c r="A374" s="1"/>
      <c r="B374" s="1" t="s">
        <v>8</v>
      </c>
      <c r="C374" s="94">
        <v>50</v>
      </c>
      <c r="D374" s="1">
        <v>1</v>
      </c>
      <c r="E374" s="2" t="s">
        <v>9</v>
      </c>
      <c r="F374" s="1" t="s">
        <v>10</v>
      </c>
      <c r="G374" s="1" t="s">
        <v>17</v>
      </c>
      <c r="H374" s="1">
        <v>43</v>
      </c>
      <c r="I374" s="175">
        <v>14</v>
      </c>
      <c r="J374" s="195">
        <v>0.3576388888888889</v>
      </c>
      <c r="K374" s="44">
        <f t="shared" si="16"/>
        <v>0.33333333333333331</v>
      </c>
      <c r="L374" s="44">
        <f t="shared" si="15"/>
        <v>0.35416666666666663</v>
      </c>
      <c r="M374" s="45">
        <f t="shared" si="17"/>
        <v>57</v>
      </c>
    </row>
    <row r="375" spans="1:13">
      <c r="A375" s="1"/>
      <c r="B375" s="1" t="s">
        <v>8</v>
      </c>
      <c r="C375" s="94">
        <v>50</v>
      </c>
      <c r="D375" s="1">
        <v>1</v>
      </c>
      <c r="E375" s="2" t="s">
        <v>9</v>
      </c>
      <c r="F375" s="1" t="s">
        <v>12</v>
      </c>
      <c r="G375" s="1" t="s">
        <v>13</v>
      </c>
      <c r="H375" s="1">
        <v>27</v>
      </c>
      <c r="I375" s="175">
        <v>4</v>
      </c>
      <c r="J375" s="195">
        <v>0.3611111111111111</v>
      </c>
      <c r="K375" s="44">
        <f t="shared" si="16"/>
        <v>0.33333333333333331</v>
      </c>
      <c r="L375" s="44">
        <f t="shared" si="15"/>
        <v>0.35416666666666663</v>
      </c>
      <c r="M375" s="45">
        <f t="shared" si="17"/>
        <v>31</v>
      </c>
    </row>
    <row r="376" spans="1:13">
      <c r="A376" s="1"/>
      <c r="B376" s="1" t="s">
        <v>8</v>
      </c>
      <c r="C376" s="94">
        <v>50</v>
      </c>
      <c r="D376" s="1">
        <v>2</v>
      </c>
      <c r="E376" s="2" t="s">
        <v>9</v>
      </c>
      <c r="F376" s="1" t="s">
        <v>12</v>
      </c>
      <c r="G376" s="1" t="s">
        <v>15</v>
      </c>
      <c r="H376" s="1">
        <v>16</v>
      </c>
      <c r="I376" s="175">
        <v>2</v>
      </c>
      <c r="J376" s="195">
        <v>0.3611111111111111</v>
      </c>
      <c r="K376" s="44">
        <f t="shared" si="16"/>
        <v>0.33333333333333331</v>
      </c>
      <c r="L376" s="44">
        <f t="shared" si="15"/>
        <v>0.35416666666666663</v>
      </c>
      <c r="M376" s="45">
        <f t="shared" si="17"/>
        <v>18</v>
      </c>
    </row>
    <row r="377" spans="1:13">
      <c r="A377" s="1"/>
      <c r="B377" s="1" t="s">
        <v>8</v>
      </c>
      <c r="C377" s="94">
        <v>50</v>
      </c>
      <c r="D377" s="1">
        <v>2</v>
      </c>
      <c r="E377" s="2" t="s">
        <v>9</v>
      </c>
      <c r="F377" s="1" t="s">
        <v>10</v>
      </c>
      <c r="G377" s="1" t="s">
        <v>11</v>
      </c>
      <c r="H377" s="1">
        <v>22</v>
      </c>
      <c r="I377" s="175">
        <v>2</v>
      </c>
      <c r="J377" s="195">
        <v>0.36527777777777781</v>
      </c>
      <c r="K377" s="44">
        <f t="shared" si="16"/>
        <v>0.33333333333333331</v>
      </c>
      <c r="L377" s="44">
        <f t="shared" si="15"/>
        <v>0.36458333333333331</v>
      </c>
      <c r="M377" s="45">
        <f t="shared" si="17"/>
        <v>24</v>
      </c>
    </row>
    <row r="378" spans="1:13">
      <c r="A378" s="1"/>
      <c r="B378" s="1" t="s">
        <v>8</v>
      </c>
      <c r="C378" s="94">
        <v>50</v>
      </c>
      <c r="D378" s="1">
        <v>1</v>
      </c>
      <c r="E378" s="2" t="s">
        <v>9</v>
      </c>
      <c r="F378" s="1" t="s">
        <v>10</v>
      </c>
      <c r="G378" s="1" t="s">
        <v>23</v>
      </c>
      <c r="H378" s="1">
        <v>15</v>
      </c>
      <c r="I378" s="175">
        <v>11</v>
      </c>
      <c r="J378" s="195">
        <v>0.36874999999999997</v>
      </c>
      <c r="K378" s="44">
        <f t="shared" si="16"/>
        <v>0.33333333333333331</v>
      </c>
      <c r="L378" s="44">
        <f t="shared" si="15"/>
        <v>0.36458333333333331</v>
      </c>
      <c r="M378" s="45">
        <f t="shared" si="17"/>
        <v>26</v>
      </c>
    </row>
    <row r="379" spans="1:13">
      <c r="A379" s="1"/>
      <c r="B379" s="1" t="s">
        <v>8</v>
      </c>
      <c r="C379" s="94">
        <v>50</v>
      </c>
      <c r="D379" s="1">
        <v>1</v>
      </c>
      <c r="E379" s="2" t="s">
        <v>9</v>
      </c>
      <c r="F379" s="1" t="s">
        <v>24</v>
      </c>
      <c r="G379" s="1" t="s">
        <v>19</v>
      </c>
      <c r="H379" s="1">
        <v>3</v>
      </c>
      <c r="I379" s="175">
        <v>21</v>
      </c>
      <c r="J379" s="195">
        <v>0.37152777777777773</v>
      </c>
      <c r="K379" s="44">
        <f t="shared" si="16"/>
        <v>0.33333333333333331</v>
      </c>
      <c r="L379" s="44">
        <f t="shared" si="15"/>
        <v>0.36458333333333331</v>
      </c>
      <c r="M379" s="45">
        <f t="shared" si="17"/>
        <v>24</v>
      </c>
    </row>
    <row r="380" spans="1:13">
      <c r="A380" s="1"/>
      <c r="B380" s="1" t="s">
        <v>8</v>
      </c>
      <c r="C380" s="94">
        <v>50</v>
      </c>
      <c r="D380" s="1">
        <v>2</v>
      </c>
      <c r="E380" s="2" t="s">
        <v>9</v>
      </c>
      <c r="F380" s="1" t="s">
        <v>10</v>
      </c>
      <c r="G380" s="1" t="s">
        <v>11</v>
      </c>
      <c r="H380" s="1">
        <v>26</v>
      </c>
      <c r="I380" s="175">
        <v>2</v>
      </c>
      <c r="J380" s="195">
        <v>0.37777777777777777</v>
      </c>
      <c r="K380" s="44">
        <f t="shared" si="16"/>
        <v>0.375</v>
      </c>
      <c r="L380" s="44">
        <f t="shared" si="15"/>
        <v>0.375</v>
      </c>
      <c r="M380" s="45">
        <f t="shared" si="17"/>
        <v>28</v>
      </c>
    </row>
    <row r="381" spans="1:13">
      <c r="A381" s="1"/>
      <c r="B381" s="1" t="s">
        <v>8</v>
      </c>
      <c r="C381" s="94">
        <v>50</v>
      </c>
      <c r="D381" s="1">
        <v>2</v>
      </c>
      <c r="E381" s="2" t="s">
        <v>9</v>
      </c>
      <c r="F381" s="1" t="s">
        <v>10</v>
      </c>
      <c r="G381" s="1" t="s">
        <v>25</v>
      </c>
      <c r="H381" s="1">
        <v>43</v>
      </c>
      <c r="I381" s="175">
        <v>1</v>
      </c>
      <c r="J381" s="195">
        <v>0.3888888888888889</v>
      </c>
      <c r="K381" s="44">
        <f t="shared" si="16"/>
        <v>0.375</v>
      </c>
      <c r="L381" s="44">
        <f t="shared" si="15"/>
        <v>0.38541666666666663</v>
      </c>
      <c r="M381" s="45">
        <f t="shared" si="17"/>
        <v>44</v>
      </c>
    </row>
    <row r="382" spans="1:13">
      <c r="A382" s="1"/>
      <c r="B382" s="1" t="s">
        <v>8</v>
      </c>
      <c r="C382" s="94">
        <v>50</v>
      </c>
      <c r="D382" s="1">
        <v>2</v>
      </c>
      <c r="E382" s="2" t="s">
        <v>9</v>
      </c>
      <c r="F382" s="1" t="s">
        <v>12</v>
      </c>
      <c r="G382" s="1" t="s">
        <v>11</v>
      </c>
      <c r="H382" s="1">
        <v>26</v>
      </c>
      <c r="I382" s="175">
        <v>0</v>
      </c>
      <c r="J382" s="195">
        <v>0.39374999999999999</v>
      </c>
      <c r="K382" s="44">
        <f t="shared" si="16"/>
        <v>0.375</v>
      </c>
      <c r="L382" s="44">
        <f t="shared" si="15"/>
        <v>0.38541666666666663</v>
      </c>
      <c r="M382" s="45">
        <f t="shared" si="17"/>
        <v>26</v>
      </c>
    </row>
    <row r="383" spans="1:13">
      <c r="A383" s="1"/>
      <c r="B383" s="1" t="s">
        <v>8</v>
      </c>
      <c r="C383" s="94">
        <v>50</v>
      </c>
      <c r="D383" s="1">
        <v>2</v>
      </c>
      <c r="E383" s="2" t="s">
        <v>9</v>
      </c>
      <c r="F383" s="107" t="s">
        <v>293</v>
      </c>
      <c r="G383" s="1" t="s">
        <v>26</v>
      </c>
      <c r="H383" s="1">
        <v>11</v>
      </c>
      <c r="I383" s="175">
        <v>2</v>
      </c>
      <c r="J383" s="195">
        <v>0.39583333333333331</v>
      </c>
      <c r="K383" s="44">
        <f t="shared" si="16"/>
        <v>0.375</v>
      </c>
      <c r="L383" s="44">
        <f t="shared" si="15"/>
        <v>0.39583333333333331</v>
      </c>
      <c r="M383" s="45">
        <f t="shared" si="17"/>
        <v>13</v>
      </c>
    </row>
    <row r="384" spans="1:13">
      <c r="A384" s="1"/>
      <c r="B384" s="1" t="s">
        <v>8</v>
      </c>
      <c r="C384" s="94">
        <v>50</v>
      </c>
      <c r="D384" s="1">
        <v>2</v>
      </c>
      <c r="E384" s="2" t="s">
        <v>9</v>
      </c>
      <c r="F384" s="1" t="s">
        <v>12</v>
      </c>
      <c r="G384" s="1" t="s">
        <v>11</v>
      </c>
      <c r="H384" s="1">
        <v>4</v>
      </c>
      <c r="I384" s="175">
        <v>2</v>
      </c>
      <c r="J384" s="195">
        <v>0.39930555555555558</v>
      </c>
      <c r="K384" s="44">
        <f t="shared" si="16"/>
        <v>0.375</v>
      </c>
      <c r="L384" s="44">
        <f t="shared" si="15"/>
        <v>0.39583333333333331</v>
      </c>
      <c r="M384" s="45">
        <f t="shared" si="17"/>
        <v>6</v>
      </c>
    </row>
    <row r="385" spans="1:13">
      <c r="A385" s="1"/>
      <c r="B385" s="1" t="s">
        <v>8</v>
      </c>
      <c r="C385" s="94">
        <v>50</v>
      </c>
      <c r="D385" s="1">
        <v>2</v>
      </c>
      <c r="E385" s="2" t="s">
        <v>9</v>
      </c>
      <c r="F385" s="1" t="s">
        <v>12</v>
      </c>
      <c r="G385" s="1" t="s">
        <v>11</v>
      </c>
      <c r="H385" s="1">
        <v>8</v>
      </c>
      <c r="I385" s="175">
        <v>0</v>
      </c>
      <c r="J385" s="195">
        <v>0.40277777777777773</v>
      </c>
      <c r="K385" s="44">
        <f t="shared" si="16"/>
        <v>0.375</v>
      </c>
      <c r="L385" s="44">
        <f t="shared" si="15"/>
        <v>0.39583333333333331</v>
      </c>
      <c r="M385" s="45">
        <f t="shared" si="17"/>
        <v>8</v>
      </c>
    </row>
    <row r="386" spans="1:13">
      <c r="A386" s="1"/>
      <c r="B386" s="1" t="s">
        <v>8</v>
      </c>
      <c r="C386" s="94">
        <v>50</v>
      </c>
      <c r="D386" s="1">
        <v>1</v>
      </c>
      <c r="E386" s="2" t="s">
        <v>9</v>
      </c>
      <c r="F386" s="1" t="s">
        <v>12</v>
      </c>
      <c r="G386" s="1" t="s">
        <v>13</v>
      </c>
      <c r="H386" s="1">
        <v>10</v>
      </c>
      <c r="I386" s="175">
        <v>3</v>
      </c>
      <c r="J386" s="195">
        <v>0.40347222222222223</v>
      </c>
      <c r="K386" s="44">
        <f t="shared" si="16"/>
        <v>0.375</v>
      </c>
      <c r="L386" s="44">
        <f t="shared" ref="L386:L449" si="18">FLOOR(J386,TIME(0,15,0))</f>
        <v>0.39583333333333331</v>
      </c>
      <c r="M386" s="45">
        <f t="shared" si="17"/>
        <v>13</v>
      </c>
    </row>
    <row r="387" spans="1:13">
      <c r="A387" s="1"/>
      <c r="B387" s="1" t="s">
        <v>8</v>
      </c>
      <c r="C387" s="94">
        <v>50</v>
      </c>
      <c r="D387" s="1">
        <v>1</v>
      </c>
      <c r="E387" s="2" t="s">
        <v>9</v>
      </c>
      <c r="F387" s="1" t="s">
        <v>12</v>
      </c>
      <c r="G387" s="1" t="s">
        <v>16</v>
      </c>
      <c r="H387" s="1">
        <v>8</v>
      </c>
      <c r="I387" s="175">
        <v>5</v>
      </c>
      <c r="J387" s="195">
        <v>0.40763888888888888</v>
      </c>
      <c r="K387" s="44">
        <f t="shared" ref="K387:K450" si="19">FLOOR(J387,TIME(1,0,0))</f>
        <v>0.375</v>
      </c>
      <c r="L387" s="44">
        <f t="shared" si="18"/>
        <v>0.40625</v>
      </c>
      <c r="M387" s="45">
        <f t="shared" ref="M387:M450" si="20">H387+I387</f>
        <v>13</v>
      </c>
    </row>
    <row r="388" spans="1:13">
      <c r="A388" s="1"/>
      <c r="B388" s="1" t="s">
        <v>8</v>
      </c>
      <c r="C388" s="94">
        <v>50</v>
      </c>
      <c r="D388" s="1">
        <v>2</v>
      </c>
      <c r="E388" s="2" t="s">
        <v>9</v>
      </c>
      <c r="F388" s="1" t="s">
        <v>12</v>
      </c>
      <c r="G388" s="1" t="s">
        <v>11</v>
      </c>
      <c r="H388" s="1">
        <v>32</v>
      </c>
      <c r="I388" s="175">
        <v>0</v>
      </c>
      <c r="J388" s="195">
        <v>0.40763888888888888</v>
      </c>
      <c r="K388" s="44">
        <f t="shared" si="19"/>
        <v>0.375</v>
      </c>
      <c r="L388" s="44">
        <f t="shared" si="18"/>
        <v>0.40625</v>
      </c>
      <c r="M388" s="45">
        <f t="shared" si="20"/>
        <v>32</v>
      </c>
    </row>
    <row r="389" spans="1:13">
      <c r="A389" s="1"/>
      <c r="B389" s="1" t="s">
        <v>8</v>
      </c>
      <c r="C389" s="94">
        <v>50</v>
      </c>
      <c r="D389" s="1">
        <v>2</v>
      </c>
      <c r="E389" s="2" t="s">
        <v>9</v>
      </c>
      <c r="F389" s="1" t="s">
        <v>10</v>
      </c>
      <c r="G389" s="1" t="s">
        <v>11</v>
      </c>
      <c r="H389" s="1">
        <v>35</v>
      </c>
      <c r="I389" s="175">
        <v>0</v>
      </c>
      <c r="J389" s="195">
        <v>0.41736111111111113</v>
      </c>
      <c r="K389" s="44">
        <f t="shared" si="19"/>
        <v>0.41666666666666663</v>
      </c>
      <c r="L389" s="44">
        <f t="shared" si="18"/>
        <v>0.41666666666666663</v>
      </c>
      <c r="M389" s="45">
        <f t="shared" si="20"/>
        <v>35</v>
      </c>
    </row>
    <row r="390" spans="1:13">
      <c r="A390" s="1"/>
      <c r="B390" s="1" t="s">
        <v>8</v>
      </c>
      <c r="C390" s="94">
        <v>50</v>
      </c>
      <c r="D390" s="1">
        <v>2</v>
      </c>
      <c r="E390" s="2" t="s">
        <v>9</v>
      </c>
      <c r="F390" s="107" t="s">
        <v>293</v>
      </c>
      <c r="G390" s="1" t="s">
        <v>11</v>
      </c>
      <c r="H390" s="1">
        <v>15</v>
      </c>
      <c r="I390" s="175">
        <v>2</v>
      </c>
      <c r="J390" s="195">
        <v>0.4291666666666667</v>
      </c>
      <c r="K390" s="44">
        <f t="shared" si="19"/>
        <v>0.41666666666666663</v>
      </c>
      <c r="L390" s="44">
        <f t="shared" si="18"/>
        <v>0.42708333333333331</v>
      </c>
      <c r="M390" s="45">
        <f t="shared" si="20"/>
        <v>17</v>
      </c>
    </row>
    <row r="391" spans="1:13">
      <c r="A391" s="1"/>
      <c r="B391" s="1" t="s">
        <v>8</v>
      </c>
      <c r="C391" s="94">
        <v>50</v>
      </c>
      <c r="D391" s="1">
        <v>2</v>
      </c>
      <c r="E391" s="2" t="s">
        <v>9</v>
      </c>
      <c r="F391" s="107" t="s">
        <v>293</v>
      </c>
      <c r="G391" s="107" t="s">
        <v>91</v>
      </c>
      <c r="H391" s="1">
        <v>3</v>
      </c>
      <c r="I391" s="175">
        <v>1</v>
      </c>
      <c r="J391" s="195">
        <v>0.44166666666666665</v>
      </c>
      <c r="K391" s="44">
        <f t="shared" si="19"/>
        <v>0.41666666666666663</v>
      </c>
      <c r="L391" s="44">
        <f t="shared" si="18"/>
        <v>0.4375</v>
      </c>
      <c r="M391" s="45">
        <f t="shared" si="20"/>
        <v>4</v>
      </c>
    </row>
    <row r="392" spans="1:13">
      <c r="A392" s="1"/>
      <c r="B392" s="1" t="s">
        <v>8</v>
      </c>
      <c r="C392" s="94">
        <v>50</v>
      </c>
      <c r="D392" s="1">
        <v>1</v>
      </c>
      <c r="E392" s="2" t="s">
        <v>9</v>
      </c>
      <c r="F392" s="1" t="s">
        <v>12</v>
      </c>
      <c r="G392" s="1" t="s">
        <v>13</v>
      </c>
      <c r="H392" s="1">
        <v>10</v>
      </c>
      <c r="I392" s="175">
        <v>4</v>
      </c>
      <c r="J392" s="195">
        <v>0.4458333333333333</v>
      </c>
      <c r="K392" s="44">
        <f t="shared" si="19"/>
        <v>0.41666666666666663</v>
      </c>
      <c r="L392" s="44">
        <f t="shared" si="18"/>
        <v>0.4375</v>
      </c>
      <c r="M392" s="45">
        <f t="shared" si="20"/>
        <v>14</v>
      </c>
    </row>
    <row r="393" spans="1:13">
      <c r="A393" s="1"/>
      <c r="B393" s="1" t="s">
        <v>8</v>
      </c>
      <c r="C393" s="94">
        <v>50</v>
      </c>
      <c r="D393" s="1">
        <v>2</v>
      </c>
      <c r="E393" s="2" t="s">
        <v>9</v>
      </c>
      <c r="F393" s="1" t="s">
        <v>12</v>
      </c>
      <c r="G393" s="1" t="s">
        <v>11</v>
      </c>
      <c r="H393" s="1">
        <v>2</v>
      </c>
      <c r="I393" s="175">
        <v>2</v>
      </c>
      <c r="J393" s="195">
        <v>0.4458333333333333</v>
      </c>
      <c r="K393" s="44">
        <f t="shared" si="19"/>
        <v>0.41666666666666663</v>
      </c>
      <c r="L393" s="44">
        <f t="shared" si="18"/>
        <v>0.4375</v>
      </c>
      <c r="M393" s="45">
        <f t="shared" si="20"/>
        <v>4</v>
      </c>
    </row>
    <row r="394" spans="1:13">
      <c r="A394" s="1"/>
      <c r="B394" s="1" t="s">
        <v>8</v>
      </c>
      <c r="C394" s="94">
        <v>50</v>
      </c>
      <c r="D394" s="1">
        <v>1</v>
      </c>
      <c r="E394" s="2" t="s">
        <v>9</v>
      </c>
      <c r="F394" s="1" t="s">
        <v>10</v>
      </c>
      <c r="G394" s="106" t="s">
        <v>45</v>
      </c>
      <c r="H394" s="1">
        <v>2</v>
      </c>
      <c r="I394" s="175">
        <v>4</v>
      </c>
      <c r="J394" s="195">
        <v>0.4465277777777778</v>
      </c>
      <c r="K394" s="44">
        <f t="shared" si="19"/>
        <v>0.41666666666666663</v>
      </c>
      <c r="L394" s="44">
        <f t="shared" si="18"/>
        <v>0.4375</v>
      </c>
      <c r="M394" s="45">
        <f t="shared" si="20"/>
        <v>6</v>
      </c>
    </row>
    <row r="395" spans="1:13">
      <c r="A395" s="1"/>
      <c r="B395" s="1" t="s">
        <v>8</v>
      </c>
      <c r="C395" s="94">
        <v>50</v>
      </c>
      <c r="D395" s="1">
        <v>1</v>
      </c>
      <c r="E395" s="2" t="s">
        <v>9</v>
      </c>
      <c r="F395" s="107" t="s">
        <v>293</v>
      </c>
      <c r="G395" s="1" t="s">
        <v>14</v>
      </c>
      <c r="H395" s="1">
        <v>0</v>
      </c>
      <c r="I395" s="175">
        <v>4</v>
      </c>
      <c r="J395" s="195">
        <v>0.45277777777777778</v>
      </c>
      <c r="K395" s="44">
        <f t="shared" si="19"/>
        <v>0.41666666666666663</v>
      </c>
      <c r="L395" s="44">
        <f t="shared" si="18"/>
        <v>0.44791666666666663</v>
      </c>
      <c r="M395" s="45">
        <f t="shared" si="20"/>
        <v>4</v>
      </c>
    </row>
    <row r="396" spans="1:13">
      <c r="A396" s="1"/>
      <c r="B396" s="1" t="s">
        <v>8</v>
      </c>
      <c r="C396" s="94">
        <v>50</v>
      </c>
      <c r="D396" s="1">
        <v>1</v>
      </c>
      <c r="E396" s="2" t="s">
        <v>9</v>
      </c>
      <c r="F396" s="1" t="s">
        <v>12</v>
      </c>
      <c r="G396" s="1" t="s">
        <v>20</v>
      </c>
      <c r="H396" s="1">
        <v>0</v>
      </c>
      <c r="I396" s="175">
        <v>10</v>
      </c>
      <c r="J396" s="195">
        <v>0.45694444444444443</v>
      </c>
      <c r="K396" s="44">
        <f t="shared" si="19"/>
        <v>0.41666666666666663</v>
      </c>
      <c r="L396" s="44">
        <f t="shared" si="18"/>
        <v>0.44791666666666663</v>
      </c>
      <c r="M396" s="45">
        <f t="shared" si="20"/>
        <v>10</v>
      </c>
    </row>
    <row r="397" spans="1:13">
      <c r="A397" s="1"/>
      <c r="B397" s="1" t="s">
        <v>8</v>
      </c>
      <c r="C397" s="94">
        <v>50</v>
      </c>
      <c r="D397" s="1">
        <v>1</v>
      </c>
      <c r="E397" s="2" t="s">
        <v>9</v>
      </c>
      <c r="F397" s="1" t="s">
        <v>10</v>
      </c>
      <c r="G397" s="1" t="s">
        <v>27</v>
      </c>
      <c r="H397" s="1">
        <v>2</v>
      </c>
      <c r="I397" s="175">
        <v>2</v>
      </c>
      <c r="J397" s="195">
        <v>0.4770833333333333</v>
      </c>
      <c r="K397" s="44">
        <f t="shared" si="19"/>
        <v>0.45833333333333331</v>
      </c>
      <c r="L397" s="44">
        <f t="shared" si="18"/>
        <v>0.46875</v>
      </c>
      <c r="M397" s="45">
        <f t="shared" si="20"/>
        <v>4</v>
      </c>
    </row>
    <row r="398" spans="1:13">
      <c r="A398" s="1"/>
      <c r="B398" s="1" t="s">
        <v>8</v>
      </c>
      <c r="C398" s="94">
        <v>50</v>
      </c>
      <c r="D398" s="1">
        <v>2</v>
      </c>
      <c r="E398" s="2" t="s">
        <v>9</v>
      </c>
      <c r="F398" s="1" t="s">
        <v>12</v>
      </c>
      <c r="G398" s="1" t="s">
        <v>11</v>
      </c>
      <c r="H398" s="1">
        <v>3</v>
      </c>
      <c r="I398" s="175">
        <v>5</v>
      </c>
      <c r="J398" s="195">
        <v>0.4826388888888889</v>
      </c>
      <c r="K398" s="44">
        <f t="shared" si="19"/>
        <v>0.45833333333333331</v>
      </c>
      <c r="L398" s="44">
        <f t="shared" si="18"/>
        <v>0.47916666666666663</v>
      </c>
      <c r="M398" s="45">
        <f t="shared" si="20"/>
        <v>8</v>
      </c>
    </row>
    <row r="399" spans="1:13">
      <c r="A399" s="1"/>
      <c r="B399" s="1" t="s">
        <v>8</v>
      </c>
      <c r="C399" s="94">
        <v>50</v>
      </c>
      <c r="D399" s="1">
        <v>1</v>
      </c>
      <c r="E399" s="2" t="s">
        <v>9</v>
      </c>
      <c r="F399" s="1" t="s">
        <v>12</v>
      </c>
      <c r="G399" s="1" t="s">
        <v>13</v>
      </c>
      <c r="H399" s="1">
        <v>1</v>
      </c>
      <c r="I399" s="175">
        <v>3</v>
      </c>
      <c r="J399" s="195">
        <v>0.48402777777777778</v>
      </c>
      <c r="K399" s="44">
        <f t="shared" si="19"/>
        <v>0.45833333333333331</v>
      </c>
      <c r="L399" s="44">
        <f t="shared" si="18"/>
        <v>0.47916666666666663</v>
      </c>
      <c r="M399" s="45">
        <f t="shared" si="20"/>
        <v>4</v>
      </c>
    </row>
    <row r="400" spans="1:13">
      <c r="A400" s="1"/>
      <c r="B400" s="1" t="s">
        <v>8</v>
      </c>
      <c r="C400" s="94">
        <v>50</v>
      </c>
      <c r="D400" s="1">
        <v>1</v>
      </c>
      <c r="E400" s="2" t="s">
        <v>9</v>
      </c>
      <c r="F400" s="1" t="s">
        <v>12</v>
      </c>
      <c r="G400" s="1" t="s">
        <v>16</v>
      </c>
      <c r="H400" s="1">
        <v>3</v>
      </c>
      <c r="I400" s="175">
        <v>11</v>
      </c>
      <c r="J400" s="195">
        <v>0.50069444444444444</v>
      </c>
      <c r="K400" s="44">
        <f t="shared" si="19"/>
        <v>0.5</v>
      </c>
      <c r="L400" s="44">
        <f t="shared" si="18"/>
        <v>0.5</v>
      </c>
      <c r="M400" s="45">
        <f t="shared" si="20"/>
        <v>14</v>
      </c>
    </row>
    <row r="401" spans="1:13">
      <c r="A401" s="1"/>
      <c r="B401" s="1" t="s">
        <v>8</v>
      </c>
      <c r="C401" s="94">
        <v>50</v>
      </c>
      <c r="D401" s="1">
        <v>2</v>
      </c>
      <c r="E401" s="2" t="s">
        <v>9</v>
      </c>
      <c r="F401" s="107" t="s">
        <v>293</v>
      </c>
      <c r="G401" s="1" t="s">
        <v>11</v>
      </c>
      <c r="H401" s="1">
        <v>9</v>
      </c>
      <c r="I401" s="175">
        <v>0</v>
      </c>
      <c r="J401" s="195">
        <v>0.50347222222222221</v>
      </c>
      <c r="K401" s="44">
        <f t="shared" si="19"/>
        <v>0.5</v>
      </c>
      <c r="L401" s="44">
        <f t="shared" si="18"/>
        <v>0.5</v>
      </c>
      <c r="M401" s="45">
        <f t="shared" si="20"/>
        <v>9</v>
      </c>
    </row>
    <row r="402" spans="1:13">
      <c r="A402" s="1"/>
      <c r="B402" s="1" t="s">
        <v>8</v>
      </c>
      <c r="C402" s="94">
        <v>50</v>
      </c>
      <c r="D402" s="1">
        <v>2</v>
      </c>
      <c r="E402" s="2" t="s">
        <v>9</v>
      </c>
      <c r="F402" s="107" t="s">
        <v>293</v>
      </c>
      <c r="G402" s="1" t="s">
        <v>28</v>
      </c>
      <c r="H402" s="1">
        <v>10</v>
      </c>
      <c r="I402" s="175">
        <v>0</v>
      </c>
      <c r="J402" s="195">
        <v>0.50624999999999998</v>
      </c>
      <c r="K402" s="44">
        <f t="shared" si="19"/>
        <v>0.5</v>
      </c>
      <c r="L402" s="44">
        <f t="shared" si="18"/>
        <v>0.5</v>
      </c>
      <c r="M402" s="45">
        <f t="shared" si="20"/>
        <v>10</v>
      </c>
    </row>
    <row r="403" spans="1:13">
      <c r="A403" s="1"/>
      <c r="B403" s="1" t="s">
        <v>8</v>
      </c>
      <c r="C403" s="94">
        <v>50</v>
      </c>
      <c r="D403" s="1">
        <v>1</v>
      </c>
      <c r="E403" s="2" t="s">
        <v>9</v>
      </c>
      <c r="F403" s="107" t="s">
        <v>293</v>
      </c>
      <c r="G403" s="1" t="s">
        <v>29</v>
      </c>
      <c r="H403" s="1">
        <v>1</v>
      </c>
      <c r="I403" s="175">
        <v>7</v>
      </c>
      <c r="J403" s="195">
        <v>0.5083333333333333</v>
      </c>
      <c r="K403" s="44">
        <f t="shared" si="19"/>
        <v>0.5</v>
      </c>
      <c r="L403" s="44">
        <f t="shared" si="18"/>
        <v>0.5</v>
      </c>
      <c r="M403" s="45">
        <f t="shared" si="20"/>
        <v>8</v>
      </c>
    </row>
    <row r="404" spans="1:13">
      <c r="A404" s="1"/>
      <c r="B404" s="1" t="s">
        <v>8</v>
      </c>
      <c r="C404" s="94">
        <v>50</v>
      </c>
      <c r="D404" s="1">
        <v>2</v>
      </c>
      <c r="E404" s="2" t="s">
        <v>9</v>
      </c>
      <c r="F404" s="1" t="s">
        <v>10</v>
      </c>
      <c r="G404" s="1" t="s">
        <v>11</v>
      </c>
      <c r="H404" s="1">
        <v>21</v>
      </c>
      <c r="I404" s="175">
        <v>6</v>
      </c>
      <c r="J404" s="195">
        <v>0.5083333333333333</v>
      </c>
      <c r="K404" s="44">
        <f t="shared" si="19"/>
        <v>0.5</v>
      </c>
      <c r="L404" s="44">
        <f t="shared" si="18"/>
        <v>0.5</v>
      </c>
      <c r="M404" s="45">
        <f t="shared" si="20"/>
        <v>27</v>
      </c>
    </row>
    <row r="405" spans="1:13">
      <c r="A405" s="1"/>
      <c r="B405" s="1" t="s">
        <v>8</v>
      </c>
      <c r="C405" s="94">
        <v>50</v>
      </c>
      <c r="D405" s="1">
        <v>1</v>
      </c>
      <c r="E405" s="2" t="s">
        <v>9</v>
      </c>
      <c r="F405" s="1" t="s">
        <v>10</v>
      </c>
      <c r="G405" s="1" t="s">
        <v>23</v>
      </c>
      <c r="H405" s="1">
        <v>6</v>
      </c>
      <c r="I405" s="175">
        <v>7</v>
      </c>
      <c r="J405" s="195">
        <v>0.52847222222222223</v>
      </c>
      <c r="K405" s="44">
        <f t="shared" si="19"/>
        <v>0.5</v>
      </c>
      <c r="L405" s="44">
        <f t="shared" si="18"/>
        <v>0.52083333333333326</v>
      </c>
      <c r="M405" s="45">
        <f t="shared" si="20"/>
        <v>13</v>
      </c>
    </row>
    <row r="406" spans="1:13">
      <c r="A406" s="1"/>
      <c r="B406" s="1" t="s">
        <v>8</v>
      </c>
      <c r="C406" s="94">
        <v>50</v>
      </c>
      <c r="D406" s="1">
        <v>2</v>
      </c>
      <c r="E406" s="2" t="s">
        <v>9</v>
      </c>
      <c r="F406" s="1" t="s">
        <v>12</v>
      </c>
      <c r="G406" s="1" t="s">
        <v>15</v>
      </c>
      <c r="H406" s="1">
        <v>0</v>
      </c>
      <c r="I406" s="175">
        <v>5</v>
      </c>
      <c r="J406" s="195">
        <v>0.52847222222222223</v>
      </c>
      <c r="K406" s="44">
        <f t="shared" si="19"/>
        <v>0.5</v>
      </c>
      <c r="L406" s="44">
        <f t="shared" si="18"/>
        <v>0.52083333333333326</v>
      </c>
      <c r="M406" s="45">
        <f t="shared" si="20"/>
        <v>5</v>
      </c>
    </row>
    <row r="407" spans="1:13">
      <c r="A407" s="1"/>
      <c r="B407" s="1" t="s">
        <v>8</v>
      </c>
      <c r="C407" s="94">
        <v>50</v>
      </c>
      <c r="D407" s="1">
        <v>1</v>
      </c>
      <c r="E407" s="2" t="s">
        <v>9</v>
      </c>
      <c r="F407" s="107" t="s">
        <v>293</v>
      </c>
      <c r="G407" s="1" t="s">
        <v>26</v>
      </c>
      <c r="H407" s="1">
        <v>0</v>
      </c>
      <c r="I407" s="175">
        <v>1</v>
      </c>
      <c r="J407" s="195">
        <v>0.53194444444444444</v>
      </c>
      <c r="K407" s="44">
        <f t="shared" si="19"/>
        <v>0.5</v>
      </c>
      <c r="L407" s="44">
        <f t="shared" si="18"/>
        <v>0.53125</v>
      </c>
      <c r="M407" s="45">
        <f t="shared" si="20"/>
        <v>1</v>
      </c>
    </row>
    <row r="408" spans="1:13">
      <c r="A408" s="1"/>
      <c r="B408" s="1" t="s">
        <v>8</v>
      </c>
      <c r="C408" s="94">
        <v>50</v>
      </c>
      <c r="D408" s="1">
        <v>2</v>
      </c>
      <c r="E408" s="2" t="s">
        <v>9</v>
      </c>
      <c r="F408" s="1" t="s">
        <v>12</v>
      </c>
      <c r="G408" s="1" t="s">
        <v>11</v>
      </c>
      <c r="H408" s="1">
        <v>31</v>
      </c>
      <c r="I408" s="175">
        <v>2</v>
      </c>
      <c r="J408" s="195">
        <v>0.53472222222222221</v>
      </c>
      <c r="K408" s="44">
        <f t="shared" si="19"/>
        <v>0.5</v>
      </c>
      <c r="L408" s="44">
        <f t="shared" si="18"/>
        <v>0.53125</v>
      </c>
      <c r="M408" s="45">
        <f t="shared" si="20"/>
        <v>33</v>
      </c>
    </row>
    <row r="409" spans="1:13">
      <c r="A409" s="1"/>
      <c r="B409" s="1" t="s">
        <v>8</v>
      </c>
      <c r="C409" s="94">
        <v>50</v>
      </c>
      <c r="D409" s="1">
        <v>1</v>
      </c>
      <c r="E409" s="2" t="s">
        <v>9</v>
      </c>
      <c r="F409" s="1" t="s">
        <v>10</v>
      </c>
      <c r="G409" s="1" t="s">
        <v>17</v>
      </c>
      <c r="H409" s="1">
        <v>0</v>
      </c>
      <c r="I409" s="175">
        <v>26</v>
      </c>
      <c r="J409" s="195">
        <v>0.53541666666666665</v>
      </c>
      <c r="K409" s="44">
        <f t="shared" si="19"/>
        <v>0.5</v>
      </c>
      <c r="L409" s="44">
        <f t="shared" si="18"/>
        <v>0.53125</v>
      </c>
      <c r="M409" s="45">
        <f t="shared" si="20"/>
        <v>26</v>
      </c>
    </row>
    <row r="410" spans="1:13">
      <c r="A410" s="1"/>
      <c r="B410" s="1" t="s">
        <v>8</v>
      </c>
      <c r="C410" s="94">
        <v>50</v>
      </c>
      <c r="D410" s="1">
        <v>2</v>
      </c>
      <c r="E410" s="2" t="s">
        <v>9</v>
      </c>
      <c r="F410" s="1" t="s">
        <v>10</v>
      </c>
      <c r="G410" s="1" t="s">
        <v>11</v>
      </c>
      <c r="H410" s="1">
        <v>21</v>
      </c>
      <c r="I410" s="175">
        <v>2</v>
      </c>
      <c r="J410" s="195">
        <v>0.54166666666666663</v>
      </c>
      <c r="K410" s="44">
        <f t="shared" si="19"/>
        <v>0.54166666666666663</v>
      </c>
      <c r="L410" s="44">
        <f t="shared" si="18"/>
        <v>0.54166666666666663</v>
      </c>
      <c r="M410" s="45">
        <f t="shared" si="20"/>
        <v>23</v>
      </c>
    </row>
    <row r="411" spans="1:13">
      <c r="A411" s="1"/>
      <c r="B411" s="1" t="s">
        <v>8</v>
      </c>
      <c r="C411" s="94">
        <v>50</v>
      </c>
      <c r="D411" s="1">
        <v>2</v>
      </c>
      <c r="E411" s="2" t="s">
        <v>9</v>
      </c>
      <c r="F411" s="1" t="s">
        <v>12</v>
      </c>
      <c r="G411" s="1" t="s">
        <v>11</v>
      </c>
      <c r="H411" s="1">
        <v>7</v>
      </c>
      <c r="I411" s="175">
        <v>2</v>
      </c>
      <c r="J411" s="195">
        <v>0.55833333333333335</v>
      </c>
      <c r="K411" s="44">
        <f t="shared" si="19"/>
        <v>0.54166666666666663</v>
      </c>
      <c r="L411" s="44">
        <f t="shared" si="18"/>
        <v>0.55208333333333326</v>
      </c>
      <c r="M411" s="45">
        <f t="shared" si="20"/>
        <v>9</v>
      </c>
    </row>
    <row r="412" spans="1:13">
      <c r="A412" s="1"/>
      <c r="B412" s="1" t="s">
        <v>8</v>
      </c>
      <c r="C412" s="94">
        <v>50</v>
      </c>
      <c r="D412" s="1">
        <v>1</v>
      </c>
      <c r="E412" s="2" t="s">
        <v>9</v>
      </c>
      <c r="F412" s="1" t="s">
        <v>12</v>
      </c>
      <c r="G412" s="1" t="s">
        <v>13</v>
      </c>
      <c r="H412" s="1">
        <v>6</v>
      </c>
      <c r="I412" s="175">
        <v>1</v>
      </c>
      <c r="J412" s="195">
        <v>0.56111111111111112</v>
      </c>
      <c r="K412" s="44">
        <f t="shared" si="19"/>
        <v>0.54166666666666663</v>
      </c>
      <c r="L412" s="44">
        <f t="shared" si="18"/>
        <v>0.55208333333333326</v>
      </c>
      <c r="M412" s="45">
        <f t="shared" si="20"/>
        <v>7</v>
      </c>
    </row>
    <row r="413" spans="1:13">
      <c r="A413" s="1"/>
      <c r="B413" s="1" t="s">
        <v>8</v>
      </c>
      <c r="C413" s="94">
        <v>50</v>
      </c>
      <c r="D413" s="1">
        <v>1</v>
      </c>
      <c r="E413" s="2" t="s">
        <v>9</v>
      </c>
      <c r="F413" s="1" t="s">
        <v>12</v>
      </c>
      <c r="G413" s="1" t="s">
        <v>16</v>
      </c>
      <c r="H413" s="1">
        <v>6</v>
      </c>
      <c r="I413" s="175">
        <v>1</v>
      </c>
      <c r="J413" s="195">
        <v>0.56388888888888888</v>
      </c>
      <c r="K413" s="44">
        <f t="shared" si="19"/>
        <v>0.54166666666666663</v>
      </c>
      <c r="L413" s="44">
        <f t="shared" si="18"/>
        <v>0.5625</v>
      </c>
      <c r="M413" s="45">
        <f t="shared" si="20"/>
        <v>7</v>
      </c>
    </row>
    <row r="414" spans="1:13">
      <c r="A414" s="1"/>
      <c r="B414" s="1" t="s">
        <v>8</v>
      </c>
      <c r="C414" s="94">
        <v>50</v>
      </c>
      <c r="D414" s="1">
        <v>1</v>
      </c>
      <c r="E414" s="2" t="s">
        <v>9</v>
      </c>
      <c r="F414" s="1" t="s">
        <v>10</v>
      </c>
      <c r="G414" s="1" t="s">
        <v>30</v>
      </c>
      <c r="H414" s="1">
        <v>2</v>
      </c>
      <c r="I414" s="175">
        <v>12</v>
      </c>
      <c r="J414" s="195">
        <v>0.56527777777777777</v>
      </c>
      <c r="K414" s="44">
        <f t="shared" si="19"/>
        <v>0.54166666666666663</v>
      </c>
      <c r="L414" s="44">
        <f t="shared" si="18"/>
        <v>0.5625</v>
      </c>
      <c r="M414" s="45">
        <f t="shared" si="20"/>
        <v>14</v>
      </c>
    </row>
    <row r="415" spans="1:13">
      <c r="A415" s="1"/>
      <c r="B415" s="1" t="s">
        <v>8</v>
      </c>
      <c r="C415" s="94">
        <v>50</v>
      </c>
      <c r="D415" s="1">
        <v>1</v>
      </c>
      <c r="E415" s="2" t="s">
        <v>9</v>
      </c>
      <c r="F415" s="1" t="s">
        <v>12</v>
      </c>
      <c r="G415" s="1" t="s">
        <v>20</v>
      </c>
      <c r="H415" s="1">
        <v>0</v>
      </c>
      <c r="I415" s="175">
        <v>28</v>
      </c>
      <c r="J415" s="195">
        <v>0.56874999999999998</v>
      </c>
      <c r="K415" s="44">
        <f t="shared" si="19"/>
        <v>0.54166666666666663</v>
      </c>
      <c r="L415" s="44">
        <f t="shared" si="18"/>
        <v>0.5625</v>
      </c>
      <c r="M415" s="45">
        <f t="shared" si="20"/>
        <v>28</v>
      </c>
    </row>
    <row r="416" spans="1:13">
      <c r="A416" s="1"/>
      <c r="B416" s="1" t="s">
        <v>8</v>
      </c>
      <c r="C416" s="94">
        <v>50</v>
      </c>
      <c r="D416" s="1">
        <v>2</v>
      </c>
      <c r="E416" s="2" t="s">
        <v>9</v>
      </c>
      <c r="F416" s="107" t="s">
        <v>293</v>
      </c>
      <c r="G416" s="1" t="s">
        <v>31</v>
      </c>
      <c r="H416" s="1">
        <v>12</v>
      </c>
      <c r="I416" s="175">
        <v>5</v>
      </c>
      <c r="J416" s="195">
        <v>0.56944444444444442</v>
      </c>
      <c r="K416" s="44">
        <f t="shared" si="19"/>
        <v>0.54166666666666663</v>
      </c>
      <c r="L416" s="44">
        <f t="shared" si="18"/>
        <v>0.5625</v>
      </c>
      <c r="M416" s="45">
        <f t="shared" si="20"/>
        <v>17</v>
      </c>
    </row>
    <row r="417" spans="1:13">
      <c r="A417" s="1"/>
      <c r="B417" s="1" t="s">
        <v>8</v>
      </c>
      <c r="C417" s="94">
        <v>50</v>
      </c>
      <c r="D417" s="1">
        <v>2</v>
      </c>
      <c r="E417" s="2" t="s">
        <v>9</v>
      </c>
      <c r="F417" s="1" t="s">
        <v>10</v>
      </c>
      <c r="G417" s="1" t="s">
        <v>11</v>
      </c>
      <c r="H417" s="1">
        <v>9</v>
      </c>
      <c r="I417" s="175">
        <v>3</v>
      </c>
      <c r="J417" s="195">
        <v>0.57777777777777783</v>
      </c>
      <c r="K417" s="44">
        <f t="shared" si="19"/>
        <v>0.54166666666666663</v>
      </c>
      <c r="L417" s="44">
        <f t="shared" si="18"/>
        <v>0.57291666666666663</v>
      </c>
      <c r="M417" s="45">
        <f t="shared" si="20"/>
        <v>12</v>
      </c>
    </row>
    <row r="418" spans="1:13">
      <c r="A418" s="1"/>
      <c r="B418" s="1" t="s">
        <v>8</v>
      </c>
      <c r="C418" s="94">
        <v>50</v>
      </c>
      <c r="D418" s="1">
        <v>1</v>
      </c>
      <c r="E418" s="2" t="s">
        <v>9</v>
      </c>
      <c r="F418" s="107" t="s">
        <v>293</v>
      </c>
      <c r="G418" s="1" t="s">
        <v>32</v>
      </c>
      <c r="H418" s="1">
        <v>0</v>
      </c>
      <c r="I418" s="175">
        <v>6</v>
      </c>
      <c r="J418" s="195">
        <v>0.58263888888888882</v>
      </c>
      <c r="K418" s="44">
        <f t="shared" si="19"/>
        <v>0.54166666666666663</v>
      </c>
      <c r="L418" s="44">
        <f t="shared" si="18"/>
        <v>0.57291666666666663</v>
      </c>
      <c r="M418" s="45">
        <f t="shared" si="20"/>
        <v>6</v>
      </c>
    </row>
    <row r="419" spans="1:13">
      <c r="A419" s="1"/>
      <c r="B419" s="1" t="s">
        <v>8</v>
      </c>
      <c r="C419" s="94">
        <v>50</v>
      </c>
      <c r="D419" s="1">
        <v>1</v>
      </c>
      <c r="E419" s="2" t="s">
        <v>9</v>
      </c>
      <c r="F419" s="1" t="s">
        <v>12</v>
      </c>
      <c r="G419" s="1" t="s">
        <v>16</v>
      </c>
      <c r="H419" s="1">
        <v>5</v>
      </c>
      <c r="I419" s="175">
        <v>13</v>
      </c>
      <c r="J419" s="195">
        <v>0.58402777777777781</v>
      </c>
      <c r="K419" s="44">
        <f t="shared" si="19"/>
        <v>0.58333333333333326</v>
      </c>
      <c r="L419" s="44">
        <f t="shared" si="18"/>
        <v>0.58333333333333326</v>
      </c>
      <c r="M419" s="45">
        <f t="shared" si="20"/>
        <v>18</v>
      </c>
    </row>
    <row r="420" spans="1:13">
      <c r="A420" s="1"/>
      <c r="B420" s="1" t="s">
        <v>8</v>
      </c>
      <c r="C420" s="94">
        <v>50</v>
      </c>
      <c r="D420" s="1">
        <v>1</v>
      </c>
      <c r="E420" s="2" t="s">
        <v>9</v>
      </c>
      <c r="F420" s="1" t="s">
        <v>10</v>
      </c>
      <c r="G420" s="1" t="s">
        <v>18</v>
      </c>
      <c r="H420" s="1">
        <v>0</v>
      </c>
      <c r="I420" s="175">
        <v>15</v>
      </c>
      <c r="J420" s="195">
        <v>0.59166666666666667</v>
      </c>
      <c r="K420" s="44">
        <f t="shared" si="19"/>
        <v>0.58333333333333326</v>
      </c>
      <c r="L420" s="44">
        <f t="shared" si="18"/>
        <v>0.58333333333333326</v>
      </c>
      <c r="M420" s="45">
        <f t="shared" si="20"/>
        <v>15</v>
      </c>
    </row>
    <row r="421" spans="1:13">
      <c r="A421" s="1"/>
      <c r="B421" s="1" t="s">
        <v>8</v>
      </c>
      <c r="C421" s="94">
        <v>50</v>
      </c>
      <c r="D421" s="1">
        <v>2</v>
      </c>
      <c r="E421" s="2" t="s">
        <v>9</v>
      </c>
      <c r="F421" s="1" t="s">
        <v>24</v>
      </c>
      <c r="G421" s="1" t="s">
        <v>11</v>
      </c>
      <c r="H421" s="1">
        <v>5</v>
      </c>
      <c r="I421" s="175">
        <v>2</v>
      </c>
      <c r="J421" s="195">
        <v>0.59513888888888888</v>
      </c>
      <c r="K421" s="44">
        <f t="shared" si="19"/>
        <v>0.58333333333333326</v>
      </c>
      <c r="L421" s="44">
        <f t="shared" si="18"/>
        <v>0.59375</v>
      </c>
      <c r="M421" s="45">
        <f t="shared" si="20"/>
        <v>7</v>
      </c>
    </row>
    <row r="422" spans="1:13">
      <c r="A422" s="1"/>
      <c r="B422" s="1" t="s">
        <v>8</v>
      </c>
      <c r="C422" s="94">
        <v>50</v>
      </c>
      <c r="D422" s="1">
        <v>1</v>
      </c>
      <c r="E422" s="2" t="s">
        <v>9</v>
      </c>
      <c r="F422" s="1" t="s">
        <v>12</v>
      </c>
      <c r="G422" s="1" t="s">
        <v>13</v>
      </c>
      <c r="H422" s="1">
        <v>1</v>
      </c>
      <c r="I422" s="175">
        <v>3</v>
      </c>
      <c r="J422" s="195">
        <v>0.6020833333333333</v>
      </c>
      <c r="K422" s="44">
        <f t="shared" si="19"/>
        <v>0.58333333333333326</v>
      </c>
      <c r="L422" s="44">
        <f t="shared" si="18"/>
        <v>0.59375</v>
      </c>
      <c r="M422" s="45">
        <f t="shared" si="20"/>
        <v>4</v>
      </c>
    </row>
    <row r="423" spans="1:13">
      <c r="A423" s="1"/>
      <c r="B423" s="1" t="s">
        <v>8</v>
      </c>
      <c r="C423" s="94">
        <v>50</v>
      </c>
      <c r="D423" s="1">
        <v>2</v>
      </c>
      <c r="E423" s="2" t="s">
        <v>9</v>
      </c>
      <c r="F423" s="1" t="s">
        <v>12</v>
      </c>
      <c r="G423" s="1" t="s">
        <v>11</v>
      </c>
      <c r="H423" s="1">
        <v>8</v>
      </c>
      <c r="I423" s="175">
        <v>4</v>
      </c>
      <c r="J423" s="195">
        <v>0.6020833333333333</v>
      </c>
      <c r="K423" s="44">
        <f t="shared" si="19"/>
        <v>0.58333333333333326</v>
      </c>
      <c r="L423" s="44">
        <f t="shared" si="18"/>
        <v>0.59375</v>
      </c>
      <c r="M423" s="45">
        <f t="shared" si="20"/>
        <v>12</v>
      </c>
    </row>
    <row r="424" spans="1:13">
      <c r="A424" s="1"/>
      <c r="B424" s="1" t="s">
        <v>8</v>
      </c>
      <c r="C424" s="94">
        <v>50</v>
      </c>
      <c r="D424" s="1">
        <v>1</v>
      </c>
      <c r="E424" s="2" t="s">
        <v>9</v>
      </c>
      <c r="F424" s="1" t="s">
        <v>10</v>
      </c>
      <c r="G424" s="1" t="s">
        <v>17</v>
      </c>
      <c r="H424" s="1">
        <v>1</v>
      </c>
      <c r="I424" s="175">
        <v>113</v>
      </c>
      <c r="J424" s="195">
        <v>0.60555555555555551</v>
      </c>
      <c r="K424" s="44">
        <f t="shared" si="19"/>
        <v>0.58333333333333326</v>
      </c>
      <c r="L424" s="44">
        <f t="shared" si="18"/>
        <v>0.60416666666666663</v>
      </c>
      <c r="M424" s="45">
        <f t="shared" si="20"/>
        <v>114</v>
      </c>
    </row>
    <row r="425" spans="1:13">
      <c r="A425" s="1"/>
      <c r="B425" s="1" t="s">
        <v>8</v>
      </c>
      <c r="C425" s="94">
        <v>50</v>
      </c>
      <c r="D425" s="1">
        <v>2</v>
      </c>
      <c r="E425" s="2" t="s">
        <v>9</v>
      </c>
      <c r="F425" s="1" t="s">
        <v>12</v>
      </c>
      <c r="G425" s="1" t="s">
        <v>15</v>
      </c>
      <c r="H425" s="1">
        <v>3</v>
      </c>
      <c r="I425" s="175">
        <v>11</v>
      </c>
      <c r="J425" s="195">
        <v>0.61111111111111105</v>
      </c>
      <c r="K425" s="44">
        <f t="shared" si="19"/>
        <v>0.58333333333333326</v>
      </c>
      <c r="L425" s="44">
        <f t="shared" si="18"/>
        <v>0.60416666666666663</v>
      </c>
      <c r="M425" s="45">
        <f t="shared" si="20"/>
        <v>14</v>
      </c>
    </row>
    <row r="426" spans="1:13">
      <c r="A426" s="1"/>
      <c r="B426" s="1" t="s">
        <v>8</v>
      </c>
      <c r="C426" s="94">
        <v>50</v>
      </c>
      <c r="D426" s="1">
        <v>2</v>
      </c>
      <c r="E426" s="2" t="s">
        <v>9</v>
      </c>
      <c r="F426" s="107" t="s">
        <v>293</v>
      </c>
      <c r="G426" s="107" t="s">
        <v>91</v>
      </c>
      <c r="H426" s="1">
        <v>18</v>
      </c>
      <c r="I426" s="175">
        <v>1</v>
      </c>
      <c r="J426" s="195">
        <v>0.61319444444444449</v>
      </c>
      <c r="K426" s="44">
        <f t="shared" si="19"/>
        <v>0.58333333333333326</v>
      </c>
      <c r="L426" s="44">
        <f t="shared" si="18"/>
        <v>0.60416666666666663</v>
      </c>
      <c r="M426" s="45">
        <f t="shared" si="20"/>
        <v>19</v>
      </c>
    </row>
    <row r="427" spans="1:13">
      <c r="A427" s="1"/>
      <c r="B427" s="1" t="s">
        <v>8</v>
      </c>
      <c r="C427" s="94">
        <v>50</v>
      </c>
      <c r="D427" s="1">
        <v>1</v>
      </c>
      <c r="E427" s="2" t="s">
        <v>9</v>
      </c>
      <c r="F427" s="107" t="s">
        <v>293</v>
      </c>
      <c r="G427" s="1" t="s">
        <v>14</v>
      </c>
      <c r="H427" s="1">
        <v>2</v>
      </c>
      <c r="I427" s="175">
        <v>11</v>
      </c>
      <c r="J427" s="195">
        <v>0.61597222222222225</v>
      </c>
      <c r="K427" s="44">
        <f t="shared" si="19"/>
        <v>0.58333333333333326</v>
      </c>
      <c r="L427" s="44">
        <f t="shared" si="18"/>
        <v>0.61458333333333326</v>
      </c>
      <c r="M427" s="45">
        <f t="shared" si="20"/>
        <v>13</v>
      </c>
    </row>
    <row r="428" spans="1:13">
      <c r="A428" s="1"/>
      <c r="B428" s="1" t="s">
        <v>8</v>
      </c>
      <c r="C428" s="94">
        <v>50</v>
      </c>
      <c r="D428" s="1">
        <v>1</v>
      </c>
      <c r="E428" s="2" t="s">
        <v>9</v>
      </c>
      <c r="F428" s="1" t="s">
        <v>10</v>
      </c>
      <c r="G428" s="1" t="s">
        <v>23</v>
      </c>
      <c r="H428" s="1">
        <v>0</v>
      </c>
      <c r="I428" s="175">
        <v>33</v>
      </c>
      <c r="J428" s="195">
        <v>0.61875000000000002</v>
      </c>
      <c r="K428" s="44">
        <f t="shared" si="19"/>
        <v>0.58333333333333326</v>
      </c>
      <c r="L428" s="44">
        <f t="shared" si="18"/>
        <v>0.61458333333333326</v>
      </c>
      <c r="M428" s="45">
        <f t="shared" si="20"/>
        <v>33</v>
      </c>
    </row>
    <row r="429" spans="1:13">
      <c r="A429" s="1"/>
      <c r="B429" s="1" t="s">
        <v>8</v>
      </c>
      <c r="C429" s="94">
        <v>50</v>
      </c>
      <c r="D429" s="1">
        <v>2</v>
      </c>
      <c r="E429" s="2" t="s">
        <v>9</v>
      </c>
      <c r="F429" s="1" t="s">
        <v>10</v>
      </c>
      <c r="G429" s="1" t="s">
        <v>11</v>
      </c>
      <c r="H429" s="1">
        <v>21</v>
      </c>
      <c r="I429" s="175">
        <v>7</v>
      </c>
      <c r="J429" s="195">
        <v>0.62430555555555556</v>
      </c>
      <c r="K429" s="44">
        <f t="shared" si="19"/>
        <v>0.58333333333333326</v>
      </c>
      <c r="L429" s="44">
        <f t="shared" si="18"/>
        <v>0.61458333333333326</v>
      </c>
      <c r="M429" s="45">
        <f t="shared" si="20"/>
        <v>28</v>
      </c>
    </row>
    <row r="430" spans="1:13">
      <c r="A430" s="1"/>
      <c r="B430" s="1" t="s">
        <v>8</v>
      </c>
      <c r="C430" s="94">
        <v>50</v>
      </c>
      <c r="D430" s="1">
        <v>1</v>
      </c>
      <c r="E430" s="2" t="s">
        <v>9</v>
      </c>
      <c r="F430" s="1" t="s">
        <v>12</v>
      </c>
      <c r="G430" s="1" t="s">
        <v>20</v>
      </c>
      <c r="H430" s="1">
        <v>4</v>
      </c>
      <c r="I430" s="175">
        <v>67</v>
      </c>
      <c r="J430" s="195">
        <v>0.62708333333333333</v>
      </c>
      <c r="K430" s="44">
        <f t="shared" si="19"/>
        <v>0.625</v>
      </c>
      <c r="L430" s="44">
        <f t="shared" si="18"/>
        <v>0.625</v>
      </c>
      <c r="M430" s="45">
        <f t="shared" si="20"/>
        <v>71</v>
      </c>
    </row>
    <row r="431" spans="1:13">
      <c r="A431" s="1"/>
      <c r="B431" s="1" t="s">
        <v>8</v>
      </c>
      <c r="C431" s="94">
        <v>50</v>
      </c>
      <c r="D431" s="1">
        <v>1</v>
      </c>
      <c r="E431" s="2" t="s">
        <v>9</v>
      </c>
      <c r="F431" s="1" t="s">
        <v>12</v>
      </c>
      <c r="G431" s="1" t="s">
        <v>16</v>
      </c>
      <c r="H431" s="1">
        <v>1</v>
      </c>
      <c r="I431" s="175">
        <v>43</v>
      </c>
      <c r="J431" s="195">
        <v>0.62986111111111109</v>
      </c>
      <c r="K431" s="44">
        <f t="shared" si="19"/>
        <v>0.625</v>
      </c>
      <c r="L431" s="44">
        <f t="shared" si="18"/>
        <v>0.625</v>
      </c>
      <c r="M431" s="45">
        <f t="shared" si="20"/>
        <v>44</v>
      </c>
    </row>
    <row r="432" spans="1:13">
      <c r="A432" s="1"/>
      <c r="B432" s="1" t="s">
        <v>8</v>
      </c>
      <c r="C432" s="94">
        <v>50</v>
      </c>
      <c r="D432" s="1">
        <v>1</v>
      </c>
      <c r="E432" s="2" t="s">
        <v>9</v>
      </c>
      <c r="F432" s="1" t="s">
        <v>10</v>
      </c>
      <c r="G432" s="1" t="s">
        <v>18</v>
      </c>
      <c r="H432" s="1">
        <v>3</v>
      </c>
      <c r="I432" s="175">
        <v>51</v>
      </c>
      <c r="J432" s="195">
        <v>0.63541666666666663</v>
      </c>
      <c r="K432" s="44">
        <f t="shared" si="19"/>
        <v>0.625</v>
      </c>
      <c r="L432" s="44">
        <f t="shared" si="18"/>
        <v>0.63541666666666663</v>
      </c>
      <c r="M432" s="45">
        <f t="shared" si="20"/>
        <v>54</v>
      </c>
    </row>
    <row r="433" spans="1:13">
      <c r="A433" s="1"/>
      <c r="B433" s="1" t="s">
        <v>8</v>
      </c>
      <c r="C433" s="94">
        <v>50</v>
      </c>
      <c r="D433" s="1">
        <v>1</v>
      </c>
      <c r="E433" s="2" t="s">
        <v>9</v>
      </c>
      <c r="F433" s="1" t="s">
        <v>12</v>
      </c>
      <c r="G433" s="1" t="s">
        <v>20</v>
      </c>
      <c r="H433" s="1">
        <v>2</v>
      </c>
      <c r="I433" s="175">
        <v>69</v>
      </c>
      <c r="J433" s="195">
        <v>0.64027777777777783</v>
      </c>
      <c r="K433" s="44">
        <f t="shared" si="19"/>
        <v>0.625</v>
      </c>
      <c r="L433" s="44">
        <f t="shared" si="18"/>
        <v>0.63541666666666663</v>
      </c>
      <c r="M433" s="45">
        <f t="shared" si="20"/>
        <v>71</v>
      </c>
    </row>
    <row r="434" spans="1:13">
      <c r="A434" s="1"/>
      <c r="B434" s="1" t="s">
        <v>8</v>
      </c>
      <c r="C434" s="94">
        <v>50</v>
      </c>
      <c r="D434" s="1">
        <v>2</v>
      </c>
      <c r="E434" s="2" t="s">
        <v>9</v>
      </c>
      <c r="F434" s="1" t="s">
        <v>12</v>
      </c>
      <c r="G434" s="1" t="s">
        <v>11</v>
      </c>
      <c r="H434" s="1">
        <v>10</v>
      </c>
      <c r="I434" s="175">
        <v>18</v>
      </c>
      <c r="J434" s="195">
        <v>0.64444444444444449</v>
      </c>
      <c r="K434" s="44">
        <f t="shared" si="19"/>
        <v>0.625</v>
      </c>
      <c r="L434" s="44">
        <f t="shared" si="18"/>
        <v>0.63541666666666663</v>
      </c>
      <c r="M434" s="45">
        <f t="shared" si="20"/>
        <v>28</v>
      </c>
    </row>
    <row r="435" spans="1:13">
      <c r="A435" s="1"/>
      <c r="B435" s="1" t="s">
        <v>8</v>
      </c>
      <c r="C435" s="94">
        <v>50</v>
      </c>
      <c r="D435" s="1">
        <v>2</v>
      </c>
      <c r="E435" s="2" t="s">
        <v>9</v>
      </c>
      <c r="F435" s="1" t="s">
        <v>12</v>
      </c>
      <c r="G435" s="1" t="s">
        <v>33</v>
      </c>
      <c r="H435" s="1">
        <v>0</v>
      </c>
      <c r="I435" s="175">
        <v>9</v>
      </c>
      <c r="J435" s="195">
        <v>0.64722222222222225</v>
      </c>
      <c r="K435" s="44">
        <f t="shared" si="19"/>
        <v>0.625</v>
      </c>
      <c r="L435" s="44">
        <f t="shared" si="18"/>
        <v>0.64583333333333326</v>
      </c>
      <c r="M435" s="45">
        <f t="shared" si="20"/>
        <v>9</v>
      </c>
    </row>
    <row r="436" spans="1:13">
      <c r="A436" s="1"/>
      <c r="B436" s="1" t="s">
        <v>8</v>
      </c>
      <c r="C436" s="94">
        <v>50</v>
      </c>
      <c r="D436" s="1">
        <v>1</v>
      </c>
      <c r="E436" s="2" t="s">
        <v>9</v>
      </c>
      <c r="F436" s="1" t="s">
        <v>12</v>
      </c>
      <c r="G436" s="1" t="s">
        <v>13</v>
      </c>
      <c r="H436" s="1">
        <v>5</v>
      </c>
      <c r="I436" s="175">
        <v>19</v>
      </c>
      <c r="J436" s="195">
        <v>0.64930555555555558</v>
      </c>
      <c r="K436" s="44">
        <f t="shared" si="19"/>
        <v>0.625</v>
      </c>
      <c r="L436" s="44">
        <f t="shared" si="18"/>
        <v>0.64583333333333326</v>
      </c>
      <c r="M436" s="45">
        <f t="shared" si="20"/>
        <v>24</v>
      </c>
    </row>
    <row r="437" spans="1:13">
      <c r="A437" s="1"/>
      <c r="B437" s="1" t="s">
        <v>8</v>
      </c>
      <c r="C437" s="94">
        <v>50</v>
      </c>
      <c r="D437" s="1">
        <v>2</v>
      </c>
      <c r="E437" s="2" t="s">
        <v>9</v>
      </c>
      <c r="F437" s="1" t="s">
        <v>24</v>
      </c>
      <c r="G437" s="1" t="s">
        <v>26</v>
      </c>
      <c r="H437" s="1">
        <v>10</v>
      </c>
      <c r="I437" s="175">
        <v>3</v>
      </c>
      <c r="J437" s="195">
        <v>0.65138888888888891</v>
      </c>
      <c r="K437" s="44">
        <f t="shared" si="19"/>
        <v>0.625</v>
      </c>
      <c r="L437" s="44">
        <f t="shared" si="18"/>
        <v>0.64583333333333326</v>
      </c>
      <c r="M437" s="45">
        <f t="shared" si="20"/>
        <v>13</v>
      </c>
    </row>
    <row r="438" spans="1:13">
      <c r="A438" s="1"/>
      <c r="B438" s="1" t="s">
        <v>8</v>
      </c>
      <c r="C438" s="94">
        <v>50</v>
      </c>
      <c r="D438" s="1">
        <v>2</v>
      </c>
      <c r="E438" s="2" t="s">
        <v>9</v>
      </c>
      <c r="F438" s="1" t="s">
        <v>12</v>
      </c>
      <c r="G438" s="1" t="s">
        <v>15</v>
      </c>
      <c r="H438" s="1">
        <v>5</v>
      </c>
      <c r="I438" s="175">
        <v>60</v>
      </c>
      <c r="J438" s="195">
        <v>0.65416666666666667</v>
      </c>
      <c r="K438" s="44">
        <f t="shared" si="19"/>
        <v>0.625</v>
      </c>
      <c r="L438" s="44">
        <f t="shared" si="18"/>
        <v>0.64583333333333326</v>
      </c>
      <c r="M438" s="45">
        <f t="shared" si="20"/>
        <v>65</v>
      </c>
    </row>
    <row r="439" spans="1:13">
      <c r="A439" s="1"/>
      <c r="B439" s="1" t="s">
        <v>8</v>
      </c>
      <c r="C439" s="94">
        <v>50</v>
      </c>
      <c r="D439" s="1">
        <v>1</v>
      </c>
      <c r="E439" s="2" t="s">
        <v>9</v>
      </c>
      <c r="F439" s="1" t="s">
        <v>12</v>
      </c>
      <c r="G439" s="1" t="s">
        <v>17</v>
      </c>
      <c r="H439" s="1">
        <v>0</v>
      </c>
      <c r="I439" s="175">
        <v>64</v>
      </c>
      <c r="J439" s="195">
        <v>0.65486111111111112</v>
      </c>
      <c r="K439" s="44">
        <f t="shared" si="19"/>
        <v>0.625</v>
      </c>
      <c r="L439" s="44">
        <f t="shared" si="18"/>
        <v>0.64583333333333326</v>
      </c>
      <c r="M439" s="45">
        <f t="shared" si="20"/>
        <v>64</v>
      </c>
    </row>
    <row r="440" spans="1:13">
      <c r="A440" s="1"/>
      <c r="B440" s="1" t="s">
        <v>8</v>
      </c>
      <c r="C440" s="94">
        <v>50</v>
      </c>
      <c r="D440" s="1">
        <v>1</v>
      </c>
      <c r="E440" s="2" t="s">
        <v>9</v>
      </c>
      <c r="F440" s="107" t="s">
        <v>293</v>
      </c>
      <c r="G440" s="1" t="s">
        <v>19</v>
      </c>
      <c r="H440" s="1">
        <v>0</v>
      </c>
      <c r="I440" s="175">
        <v>9</v>
      </c>
      <c r="J440" s="195">
        <v>0.65902777777777777</v>
      </c>
      <c r="K440" s="44">
        <f t="shared" si="19"/>
        <v>0.625</v>
      </c>
      <c r="L440" s="44">
        <f t="shared" si="18"/>
        <v>0.65625</v>
      </c>
      <c r="M440" s="45">
        <f t="shared" si="20"/>
        <v>9</v>
      </c>
    </row>
    <row r="441" spans="1:13">
      <c r="A441" s="1"/>
      <c r="B441" s="1" t="s">
        <v>8</v>
      </c>
      <c r="C441" s="94">
        <v>50</v>
      </c>
      <c r="D441" s="1">
        <v>1</v>
      </c>
      <c r="E441" s="2" t="s">
        <v>9</v>
      </c>
      <c r="F441" s="1" t="s">
        <v>10</v>
      </c>
      <c r="G441" s="1" t="s">
        <v>34</v>
      </c>
      <c r="H441" s="1">
        <v>4</v>
      </c>
      <c r="I441" s="175">
        <v>84</v>
      </c>
      <c r="J441" s="195">
        <v>0.66319444444444442</v>
      </c>
      <c r="K441" s="44">
        <f t="shared" si="19"/>
        <v>0.625</v>
      </c>
      <c r="L441" s="44">
        <f t="shared" si="18"/>
        <v>0.65625</v>
      </c>
      <c r="M441" s="45">
        <f t="shared" si="20"/>
        <v>88</v>
      </c>
    </row>
    <row r="442" spans="1:13">
      <c r="A442" s="1"/>
      <c r="B442" s="1" t="s">
        <v>8</v>
      </c>
      <c r="C442" s="94">
        <v>50</v>
      </c>
      <c r="D442" s="1">
        <v>2</v>
      </c>
      <c r="E442" s="2" t="s">
        <v>9</v>
      </c>
      <c r="F442" s="1" t="s">
        <v>10</v>
      </c>
      <c r="G442" s="1" t="s">
        <v>11</v>
      </c>
      <c r="H442" s="1">
        <v>13</v>
      </c>
      <c r="I442" s="175">
        <v>0</v>
      </c>
      <c r="J442" s="195">
        <v>0.6645833333333333</v>
      </c>
      <c r="K442" s="44">
        <f t="shared" si="19"/>
        <v>0.625</v>
      </c>
      <c r="L442" s="44">
        <f t="shared" si="18"/>
        <v>0.65625</v>
      </c>
      <c r="M442" s="45">
        <f t="shared" si="20"/>
        <v>13</v>
      </c>
    </row>
    <row r="443" spans="1:13">
      <c r="A443" s="1"/>
      <c r="B443" s="1" t="s">
        <v>8</v>
      </c>
      <c r="C443" s="94">
        <v>50</v>
      </c>
      <c r="D443" s="1">
        <v>1</v>
      </c>
      <c r="E443" s="2" t="s">
        <v>9</v>
      </c>
      <c r="F443" s="107" t="s">
        <v>293</v>
      </c>
      <c r="G443" s="1" t="s">
        <v>29</v>
      </c>
      <c r="H443" s="1">
        <v>1</v>
      </c>
      <c r="I443" s="175">
        <v>29</v>
      </c>
      <c r="J443" s="195">
        <v>0.66736111111111107</v>
      </c>
      <c r="K443" s="44">
        <f t="shared" si="19"/>
        <v>0.66666666666666663</v>
      </c>
      <c r="L443" s="44">
        <f t="shared" si="18"/>
        <v>0.66666666666666663</v>
      </c>
      <c r="M443" s="45">
        <f t="shared" si="20"/>
        <v>30</v>
      </c>
    </row>
    <row r="444" spans="1:13">
      <c r="A444" s="1"/>
      <c r="B444" s="1" t="s">
        <v>8</v>
      </c>
      <c r="C444" s="94">
        <v>50</v>
      </c>
      <c r="D444" s="1">
        <v>1</v>
      </c>
      <c r="E444" s="2" t="s">
        <v>9</v>
      </c>
      <c r="F444" s="1" t="s">
        <v>12</v>
      </c>
      <c r="G444" s="1" t="s">
        <v>16</v>
      </c>
      <c r="H444" s="1">
        <v>2</v>
      </c>
      <c r="I444" s="175">
        <v>47</v>
      </c>
      <c r="J444" s="195">
        <v>0.67013888888888884</v>
      </c>
      <c r="K444" s="44">
        <f t="shared" si="19"/>
        <v>0.66666666666666663</v>
      </c>
      <c r="L444" s="44">
        <f t="shared" si="18"/>
        <v>0.66666666666666663</v>
      </c>
      <c r="M444" s="45">
        <f t="shared" si="20"/>
        <v>49</v>
      </c>
    </row>
    <row r="445" spans="1:13">
      <c r="A445" s="1"/>
      <c r="B445" s="1" t="s">
        <v>8</v>
      </c>
      <c r="C445" s="94">
        <v>50</v>
      </c>
      <c r="D445" s="1">
        <v>2</v>
      </c>
      <c r="E445" s="2" t="s">
        <v>9</v>
      </c>
      <c r="F445" s="1" t="s">
        <v>10</v>
      </c>
      <c r="G445" s="1" t="s">
        <v>11</v>
      </c>
      <c r="H445" s="1">
        <v>9</v>
      </c>
      <c r="I445" s="175">
        <v>28</v>
      </c>
      <c r="J445" s="195">
        <v>0.67708333333333337</v>
      </c>
      <c r="K445" s="44">
        <f t="shared" si="19"/>
        <v>0.66666666666666663</v>
      </c>
      <c r="L445" s="44">
        <f t="shared" si="18"/>
        <v>0.67708333333333326</v>
      </c>
      <c r="M445" s="45">
        <f t="shared" si="20"/>
        <v>37</v>
      </c>
    </row>
    <row r="446" spans="1:13">
      <c r="A446" s="1"/>
      <c r="B446" s="1" t="s">
        <v>8</v>
      </c>
      <c r="C446" s="94">
        <v>50</v>
      </c>
      <c r="D446" s="1">
        <v>1</v>
      </c>
      <c r="E446" s="2" t="s">
        <v>9</v>
      </c>
      <c r="F446" s="1" t="s">
        <v>10</v>
      </c>
      <c r="G446" s="1" t="s">
        <v>20</v>
      </c>
      <c r="H446" s="1">
        <v>5</v>
      </c>
      <c r="I446" s="175">
        <v>76</v>
      </c>
      <c r="J446" s="195">
        <v>0.6777777777777777</v>
      </c>
      <c r="K446" s="44">
        <f t="shared" si="19"/>
        <v>0.66666666666666663</v>
      </c>
      <c r="L446" s="44">
        <f t="shared" si="18"/>
        <v>0.67708333333333326</v>
      </c>
      <c r="M446" s="45">
        <f t="shared" si="20"/>
        <v>81</v>
      </c>
    </row>
    <row r="447" spans="1:13">
      <c r="A447" s="1"/>
      <c r="B447" s="1" t="s">
        <v>8</v>
      </c>
      <c r="C447" s="94">
        <v>50</v>
      </c>
      <c r="D447" s="1">
        <v>1</v>
      </c>
      <c r="E447" s="2" t="s">
        <v>9</v>
      </c>
      <c r="F447" s="1" t="s">
        <v>10</v>
      </c>
      <c r="G447" s="1" t="s">
        <v>22</v>
      </c>
      <c r="H447" s="1">
        <v>1</v>
      </c>
      <c r="I447" s="175">
        <v>81</v>
      </c>
      <c r="J447" s="195">
        <v>0.68263888888888891</v>
      </c>
      <c r="K447" s="44">
        <f t="shared" si="19"/>
        <v>0.66666666666666663</v>
      </c>
      <c r="L447" s="44">
        <f t="shared" si="18"/>
        <v>0.67708333333333326</v>
      </c>
      <c r="M447" s="45">
        <f t="shared" si="20"/>
        <v>82</v>
      </c>
    </row>
    <row r="448" spans="1:13">
      <c r="A448" s="1"/>
      <c r="B448" s="1" t="s">
        <v>8</v>
      </c>
      <c r="C448" s="94">
        <v>50</v>
      </c>
      <c r="D448" s="1">
        <v>2</v>
      </c>
      <c r="E448" s="2" t="s">
        <v>9</v>
      </c>
      <c r="F448" s="1" t="s">
        <v>12</v>
      </c>
      <c r="G448" s="1" t="s">
        <v>11</v>
      </c>
      <c r="H448" s="1">
        <v>18</v>
      </c>
      <c r="I448" s="175">
        <v>18</v>
      </c>
      <c r="J448" s="195">
        <v>0.68888888888888899</v>
      </c>
      <c r="K448" s="44">
        <f t="shared" si="19"/>
        <v>0.66666666666666663</v>
      </c>
      <c r="L448" s="44">
        <f t="shared" si="18"/>
        <v>0.6875</v>
      </c>
      <c r="M448" s="45">
        <f t="shared" si="20"/>
        <v>36</v>
      </c>
    </row>
    <row r="449" spans="1:13">
      <c r="A449" s="1"/>
      <c r="B449" s="1" t="s">
        <v>8</v>
      </c>
      <c r="C449" s="94">
        <v>50</v>
      </c>
      <c r="D449" s="1">
        <v>2</v>
      </c>
      <c r="E449" s="2" t="s">
        <v>9</v>
      </c>
      <c r="F449" s="107" t="s">
        <v>293</v>
      </c>
      <c r="G449" s="107" t="s">
        <v>91</v>
      </c>
      <c r="H449" s="1">
        <v>39</v>
      </c>
      <c r="I449" s="175">
        <v>5</v>
      </c>
      <c r="J449" s="195">
        <v>0.69097222222222221</v>
      </c>
      <c r="K449" s="44">
        <f t="shared" si="19"/>
        <v>0.66666666666666663</v>
      </c>
      <c r="L449" s="44">
        <f t="shared" si="18"/>
        <v>0.6875</v>
      </c>
      <c r="M449" s="45">
        <f t="shared" si="20"/>
        <v>44</v>
      </c>
    </row>
    <row r="450" spans="1:13">
      <c r="A450" s="1"/>
      <c r="B450" s="1" t="s">
        <v>8</v>
      </c>
      <c r="C450" s="94">
        <v>50</v>
      </c>
      <c r="D450" s="1">
        <v>2</v>
      </c>
      <c r="E450" s="2" t="s">
        <v>9</v>
      </c>
      <c r="F450" s="1" t="s">
        <v>12</v>
      </c>
      <c r="G450" s="1" t="s">
        <v>35</v>
      </c>
      <c r="H450" s="1">
        <v>2</v>
      </c>
      <c r="I450" s="175">
        <v>6</v>
      </c>
      <c r="J450" s="195">
        <v>0.69166666666666676</v>
      </c>
      <c r="K450" s="44">
        <f t="shared" si="19"/>
        <v>0.66666666666666663</v>
      </c>
      <c r="L450" s="44">
        <f t="shared" ref="L450:L513" si="21">FLOOR(J450,TIME(0,15,0))</f>
        <v>0.6875</v>
      </c>
      <c r="M450" s="45">
        <f t="shared" si="20"/>
        <v>8</v>
      </c>
    </row>
    <row r="451" spans="1:13">
      <c r="A451" s="1"/>
      <c r="B451" s="1" t="s">
        <v>8</v>
      </c>
      <c r="C451" s="94">
        <v>50</v>
      </c>
      <c r="D451" s="1">
        <v>1</v>
      </c>
      <c r="E451" s="2" t="s">
        <v>9</v>
      </c>
      <c r="F451" s="1" t="s">
        <v>12</v>
      </c>
      <c r="G451" s="1" t="s">
        <v>13</v>
      </c>
      <c r="H451" s="1">
        <v>2</v>
      </c>
      <c r="I451" s="175">
        <v>20</v>
      </c>
      <c r="J451" s="195">
        <v>0.69513888888888886</v>
      </c>
      <c r="K451" s="44">
        <f t="shared" ref="K451:K514" si="22">FLOOR(J451,TIME(1,0,0))</f>
        <v>0.66666666666666663</v>
      </c>
      <c r="L451" s="44">
        <f t="shared" si="21"/>
        <v>0.6875</v>
      </c>
      <c r="M451" s="45">
        <f t="shared" ref="M451:M514" si="23">H451+I451</f>
        <v>22</v>
      </c>
    </row>
    <row r="452" spans="1:13">
      <c r="A452" s="1"/>
      <c r="B452" s="1" t="s">
        <v>8</v>
      </c>
      <c r="C452" s="94">
        <v>50</v>
      </c>
      <c r="D452" s="1">
        <v>1</v>
      </c>
      <c r="E452" s="2" t="s">
        <v>9</v>
      </c>
      <c r="F452" s="1" t="s">
        <v>10</v>
      </c>
      <c r="G452" s="1" t="s">
        <v>23</v>
      </c>
      <c r="H452" s="1">
        <v>0</v>
      </c>
      <c r="I452" s="175">
        <v>59</v>
      </c>
      <c r="J452" s="195">
        <v>0.69861111111111107</v>
      </c>
      <c r="K452" s="44">
        <f t="shared" si="22"/>
        <v>0.66666666666666663</v>
      </c>
      <c r="L452" s="44">
        <f t="shared" si="21"/>
        <v>0.69791666666666663</v>
      </c>
      <c r="M452" s="45">
        <f t="shared" si="23"/>
        <v>59</v>
      </c>
    </row>
    <row r="453" spans="1:13">
      <c r="A453" s="1"/>
      <c r="B453" s="1" t="s">
        <v>8</v>
      </c>
      <c r="C453" s="94">
        <v>50</v>
      </c>
      <c r="D453" s="1">
        <v>2</v>
      </c>
      <c r="E453" s="2" t="s">
        <v>9</v>
      </c>
      <c r="F453" s="1" t="s">
        <v>10</v>
      </c>
      <c r="G453" s="1" t="s">
        <v>11</v>
      </c>
      <c r="H453" s="1">
        <v>6</v>
      </c>
      <c r="I453" s="175">
        <v>5</v>
      </c>
      <c r="J453" s="195">
        <v>0.69930555555555562</v>
      </c>
      <c r="K453" s="44">
        <f t="shared" si="22"/>
        <v>0.66666666666666663</v>
      </c>
      <c r="L453" s="44">
        <f t="shared" si="21"/>
        <v>0.69791666666666663</v>
      </c>
      <c r="M453" s="45">
        <f t="shared" si="23"/>
        <v>11</v>
      </c>
    </row>
    <row r="454" spans="1:13">
      <c r="A454" s="1"/>
      <c r="B454" s="1" t="s">
        <v>8</v>
      </c>
      <c r="C454" s="94">
        <v>50</v>
      </c>
      <c r="D454" s="1">
        <v>2</v>
      </c>
      <c r="E454" s="2" t="s">
        <v>9</v>
      </c>
      <c r="F454" s="1" t="s">
        <v>12</v>
      </c>
      <c r="G454" s="1" t="s">
        <v>15</v>
      </c>
      <c r="H454" s="1">
        <v>2</v>
      </c>
      <c r="I454" s="175">
        <v>25</v>
      </c>
      <c r="J454" s="195">
        <v>0.70208333333333339</v>
      </c>
      <c r="K454" s="44">
        <f t="shared" si="22"/>
        <v>0.66666666666666663</v>
      </c>
      <c r="L454" s="44">
        <f t="shared" si="21"/>
        <v>0.69791666666666663</v>
      </c>
      <c r="M454" s="45">
        <f t="shared" si="23"/>
        <v>27</v>
      </c>
    </row>
    <row r="455" spans="1:13">
      <c r="A455" s="1"/>
      <c r="B455" s="1" t="s">
        <v>8</v>
      </c>
      <c r="C455" s="94">
        <v>50</v>
      </c>
      <c r="D455" s="1">
        <v>2</v>
      </c>
      <c r="E455" s="2" t="s">
        <v>9</v>
      </c>
      <c r="F455" s="1" t="s">
        <v>10</v>
      </c>
      <c r="G455" s="1" t="s">
        <v>11</v>
      </c>
      <c r="H455" s="1">
        <v>7</v>
      </c>
      <c r="I455" s="175">
        <v>7</v>
      </c>
      <c r="J455" s="195">
        <v>0.70694444444444438</v>
      </c>
      <c r="K455" s="44">
        <f t="shared" si="22"/>
        <v>0.66666666666666663</v>
      </c>
      <c r="L455" s="44">
        <f t="shared" si="21"/>
        <v>0.69791666666666663</v>
      </c>
      <c r="M455" s="45">
        <f t="shared" si="23"/>
        <v>14</v>
      </c>
    </row>
    <row r="456" spans="1:13">
      <c r="A456" s="1"/>
      <c r="B456" s="1" t="s">
        <v>8</v>
      </c>
      <c r="C456" s="94">
        <v>50</v>
      </c>
      <c r="D456" s="1">
        <v>1</v>
      </c>
      <c r="E456" s="2" t="s">
        <v>9</v>
      </c>
      <c r="F456" s="1" t="s">
        <v>24</v>
      </c>
      <c r="G456" s="1" t="s">
        <v>14</v>
      </c>
      <c r="H456" s="1">
        <v>0</v>
      </c>
      <c r="I456" s="175">
        <v>12</v>
      </c>
      <c r="J456" s="195">
        <v>0.7090277777777777</v>
      </c>
      <c r="K456" s="44">
        <f t="shared" si="22"/>
        <v>0.70833333333333326</v>
      </c>
      <c r="L456" s="44">
        <f t="shared" si="21"/>
        <v>0.70833333333333326</v>
      </c>
      <c r="M456" s="45">
        <f t="shared" si="23"/>
        <v>12</v>
      </c>
    </row>
    <row r="457" spans="1:13">
      <c r="A457" s="1"/>
      <c r="B457" s="1" t="s">
        <v>8</v>
      </c>
      <c r="C457" s="94">
        <v>50</v>
      </c>
      <c r="D457" s="1">
        <v>1</v>
      </c>
      <c r="E457" s="2" t="s">
        <v>9</v>
      </c>
      <c r="F457" s="1" t="s">
        <v>12</v>
      </c>
      <c r="G457" s="1" t="s">
        <v>16</v>
      </c>
      <c r="H457" s="1">
        <v>1</v>
      </c>
      <c r="I457" s="175">
        <v>44</v>
      </c>
      <c r="J457" s="195">
        <v>0.71458333333333324</v>
      </c>
      <c r="K457" s="44">
        <f t="shared" si="22"/>
        <v>0.70833333333333326</v>
      </c>
      <c r="L457" s="44">
        <f t="shared" si="21"/>
        <v>0.70833333333333326</v>
      </c>
      <c r="M457" s="45">
        <f t="shared" si="23"/>
        <v>45</v>
      </c>
    </row>
    <row r="458" spans="1:13">
      <c r="A458" s="1"/>
      <c r="B458" s="1" t="s">
        <v>8</v>
      </c>
      <c r="C458" s="94">
        <v>50</v>
      </c>
      <c r="D458" s="1">
        <v>2</v>
      </c>
      <c r="E458" s="2" t="s">
        <v>9</v>
      </c>
      <c r="F458" s="1" t="s">
        <v>12</v>
      </c>
      <c r="G458" s="1" t="s">
        <v>11</v>
      </c>
      <c r="H458" s="1">
        <v>2</v>
      </c>
      <c r="I458" s="175">
        <v>15</v>
      </c>
      <c r="J458" s="195">
        <v>0.71805555555555556</v>
      </c>
      <c r="K458" s="44">
        <f t="shared" si="22"/>
        <v>0.70833333333333326</v>
      </c>
      <c r="L458" s="44">
        <f t="shared" si="21"/>
        <v>0.70833333333333326</v>
      </c>
      <c r="M458" s="45">
        <f t="shared" si="23"/>
        <v>17</v>
      </c>
    </row>
    <row r="459" spans="1:13">
      <c r="A459" s="1"/>
      <c r="B459" s="1" t="s">
        <v>8</v>
      </c>
      <c r="C459" s="94">
        <v>50</v>
      </c>
      <c r="D459" s="1">
        <v>1</v>
      </c>
      <c r="E459" s="2" t="s">
        <v>9</v>
      </c>
      <c r="F459" s="1" t="s">
        <v>10</v>
      </c>
      <c r="G459" s="1" t="s">
        <v>17</v>
      </c>
      <c r="H459" s="1">
        <v>1</v>
      </c>
      <c r="I459" s="175">
        <v>57</v>
      </c>
      <c r="J459" s="195">
        <v>0.72291666666666676</v>
      </c>
      <c r="K459" s="44">
        <f t="shared" si="22"/>
        <v>0.70833333333333326</v>
      </c>
      <c r="L459" s="44">
        <f t="shared" si="21"/>
        <v>0.71875</v>
      </c>
      <c r="M459" s="45">
        <f t="shared" si="23"/>
        <v>58</v>
      </c>
    </row>
    <row r="460" spans="1:13">
      <c r="A460" s="1"/>
      <c r="B460" s="1" t="s">
        <v>8</v>
      </c>
      <c r="C460" s="94">
        <v>50</v>
      </c>
      <c r="D460" s="1">
        <v>2</v>
      </c>
      <c r="E460" s="2" t="s">
        <v>9</v>
      </c>
      <c r="F460" s="1" t="s">
        <v>10</v>
      </c>
      <c r="G460" s="1" t="s">
        <v>11</v>
      </c>
      <c r="H460" s="1">
        <v>13</v>
      </c>
      <c r="I460" s="175">
        <v>3</v>
      </c>
      <c r="J460" s="195">
        <v>0.72361111111111109</v>
      </c>
      <c r="K460" s="44">
        <f t="shared" si="22"/>
        <v>0.70833333333333326</v>
      </c>
      <c r="L460" s="44">
        <f t="shared" si="21"/>
        <v>0.71875</v>
      </c>
      <c r="M460" s="45">
        <f t="shared" si="23"/>
        <v>16</v>
      </c>
    </row>
    <row r="461" spans="1:13">
      <c r="A461" s="1"/>
      <c r="B461" s="1" t="s">
        <v>8</v>
      </c>
      <c r="C461" s="94">
        <v>50</v>
      </c>
      <c r="D461" s="1">
        <v>1</v>
      </c>
      <c r="E461" s="2" t="s">
        <v>9</v>
      </c>
      <c r="F461" s="1" t="s">
        <v>12</v>
      </c>
      <c r="G461" s="1" t="s">
        <v>13</v>
      </c>
      <c r="H461" s="1">
        <v>4</v>
      </c>
      <c r="I461" s="175">
        <v>10</v>
      </c>
      <c r="J461" s="195">
        <v>0.73055555555555562</v>
      </c>
      <c r="K461" s="44">
        <f t="shared" si="22"/>
        <v>0.70833333333333326</v>
      </c>
      <c r="L461" s="44">
        <f t="shared" si="21"/>
        <v>0.72916666666666663</v>
      </c>
      <c r="M461" s="45">
        <f t="shared" si="23"/>
        <v>14</v>
      </c>
    </row>
    <row r="462" spans="1:13">
      <c r="A462" s="1"/>
      <c r="B462" s="1" t="s">
        <v>8</v>
      </c>
      <c r="C462" s="94">
        <v>50</v>
      </c>
      <c r="D462" s="1">
        <v>2</v>
      </c>
      <c r="E462" s="2" t="s">
        <v>9</v>
      </c>
      <c r="F462" s="1" t="s">
        <v>12</v>
      </c>
      <c r="G462" s="1" t="s">
        <v>11</v>
      </c>
      <c r="H462" s="1">
        <v>7</v>
      </c>
      <c r="I462" s="175">
        <v>4</v>
      </c>
      <c r="J462" s="195">
        <v>0.73125000000000007</v>
      </c>
      <c r="K462" s="44">
        <f t="shared" si="22"/>
        <v>0.70833333333333326</v>
      </c>
      <c r="L462" s="44">
        <f t="shared" si="21"/>
        <v>0.72916666666666663</v>
      </c>
      <c r="M462" s="45">
        <f t="shared" si="23"/>
        <v>11</v>
      </c>
    </row>
    <row r="463" spans="1:13">
      <c r="A463" s="1"/>
      <c r="B463" s="1" t="s">
        <v>8</v>
      </c>
      <c r="C463" s="94">
        <v>50</v>
      </c>
      <c r="D463" s="1">
        <v>2</v>
      </c>
      <c r="E463" s="2" t="s">
        <v>9</v>
      </c>
      <c r="F463" s="1" t="s">
        <v>12</v>
      </c>
      <c r="G463" s="1" t="s">
        <v>15</v>
      </c>
      <c r="H463" s="1">
        <v>2</v>
      </c>
      <c r="I463" s="175">
        <v>12</v>
      </c>
      <c r="J463" s="195">
        <v>0.73749999999999993</v>
      </c>
      <c r="K463" s="44">
        <f t="shared" si="22"/>
        <v>0.70833333333333326</v>
      </c>
      <c r="L463" s="44">
        <f t="shared" si="21"/>
        <v>0.72916666666666663</v>
      </c>
      <c r="M463" s="45">
        <f t="shared" si="23"/>
        <v>14</v>
      </c>
    </row>
    <row r="464" spans="1:13">
      <c r="A464" s="1"/>
      <c r="B464" s="1" t="s">
        <v>8</v>
      </c>
      <c r="C464" s="94">
        <v>50</v>
      </c>
      <c r="D464" s="1">
        <v>1</v>
      </c>
      <c r="E464" s="2" t="s">
        <v>9</v>
      </c>
      <c r="F464" s="1" t="s">
        <v>10</v>
      </c>
      <c r="G464" s="107" t="s">
        <v>18</v>
      </c>
      <c r="H464" s="1">
        <v>3</v>
      </c>
      <c r="I464" s="175">
        <v>20</v>
      </c>
      <c r="J464" s="195">
        <v>0.73819444444444438</v>
      </c>
      <c r="K464" s="44">
        <f t="shared" si="22"/>
        <v>0.70833333333333326</v>
      </c>
      <c r="L464" s="44">
        <f t="shared" si="21"/>
        <v>0.72916666666666663</v>
      </c>
      <c r="M464" s="45">
        <f t="shared" si="23"/>
        <v>23</v>
      </c>
    </row>
    <row r="465" spans="1:13">
      <c r="A465" s="1"/>
      <c r="B465" s="1" t="s">
        <v>8</v>
      </c>
      <c r="C465" s="94">
        <v>50</v>
      </c>
      <c r="D465" s="1">
        <v>1</v>
      </c>
      <c r="E465" s="2" t="s">
        <v>9</v>
      </c>
      <c r="F465" s="1" t="s">
        <v>12</v>
      </c>
      <c r="G465" s="1" t="s">
        <v>20</v>
      </c>
      <c r="H465" s="1">
        <v>2</v>
      </c>
      <c r="I465" s="175">
        <v>52</v>
      </c>
      <c r="J465" s="195">
        <v>0.74652777777777779</v>
      </c>
      <c r="K465" s="44">
        <f t="shared" si="22"/>
        <v>0.70833333333333326</v>
      </c>
      <c r="L465" s="44">
        <f t="shared" si="21"/>
        <v>0.73958333333333326</v>
      </c>
      <c r="M465" s="45">
        <f t="shared" si="23"/>
        <v>54</v>
      </c>
    </row>
    <row r="466" spans="1:13">
      <c r="A466" s="1"/>
      <c r="B466" s="1" t="s">
        <v>8</v>
      </c>
      <c r="C466" s="94">
        <v>50</v>
      </c>
      <c r="D466" s="1">
        <v>1</v>
      </c>
      <c r="E466" s="2" t="s">
        <v>9</v>
      </c>
      <c r="F466" s="1" t="s">
        <v>12</v>
      </c>
      <c r="G466" s="1" t="s">
        <v>16</v>
      </c>
      <c r="H466" s="1">
        <v>2</v>
      </c>
      <c r="I466" s="175">
        <v>28</v>
      </c>
      <c r="J466" s="195">
        <v>0.75069444444444444</v>
      </c>
      <c r="K466" s="44">
        <f t="shared" si="22"/>
        <v>0.75</v>
      </c>
      <c r="L466" s="44">
        <f t="shared" si="21"/>
        <v>0.75</v>
      </c>
      <c r="M466" s="45">
        <f t="shared" si="23"/>
        <v>30</v>
      </c>
    </row>
    <row r="467" spans="1:13">
      <c r="A467" s="1"/>
      <c r="B467" s="1" t="s">
        <v>8</v>
      </c>
      <c r="C467" s="94">
        <v>50</v>
      </c>
      <c r="D467" s="1">
        <v>1</v>
      </c>
      <c r="E467" s="2" t="s">
        <v>9</v>
      </c>
      <c r="F467" s="107" t="s">
        <v>293</v>
      </c>
      <c r="G467" s="1" t="s">
        <v>36</v>
      </c>
      <c r="H467" s="1">
        <v>0</v>
      </c>
      <c r="I467" s="175">
        <v>9</v>
      </c>
      <c r="J467" s="195">
        <v>0.75486111111111109</v>
      </c>
      <c r="K467" s="44">
        <f t="shared" si="22"/>
        <v>0.75</v>
      </c>
      <c r="L467" s="44">
        <f t="shared" si="21"/>
        <v>0.75</v>
      </c>
      <c r="M467" s="45">
        <f t="shared" si="23"/>
        <v>9</v>
      </c>
    </row>
    <row r="468" spans="1:13">
      <c r="A468" s="1"/>
      <c r="B468" s="1" t="s">
        <v>8</v>
      </c>
      <c r="C468" s="94">
        <v>50</v>
      </c>
      <c r="D468" s="1">
        <v>2</v>
      </c>
      <c r="E468" s="2" t="s">
        <v>9</v>
      </c>
      <c r="F468" s="1" t="s">
        <v>12</v>
      </c>
      <c r="G468" s="1" t="s">
        <v>33</v>
      </c>
      <c r="H468" s="1">
        <v>12</v>
      </c>
      <c r="I468" s="175">
        <v>9</v>
      </c>
      <c r="J468" s="195">
        <v>0.75624999999999998</v>
      </c>
      <c r="K468" s="44">
        <f t="shared" si="22"/>
        <v>0.75</v>
      </c>
      <c r="L468" s="44">
        <f t="shared" si="21"/>
        <v>0.75</v>
      </c>
      <c r="M468" s="45">
        <f t="shared" si="23"/>
        <v>21</v>
      </c>
    </row>
    <row r="469" spans="1:13">
      <c r="A469" s="1"/>
      <c r="B469" s="1" t="s">
        <v>8</v>
      </c>
      <c r="C469" s="94">
        <v>50</v>
      </c>
      <c r="D469" s="1">
        <v>2</v>
      </c>
      <c r="E469" s="2" t="s">
        <v>9</v>
      </c>
      <c r="F469" s="1" t="s">
        <v>12</v>
      </c>
      <c r="G469" s="1" t="s">
        <v>11</v>
      </c>
      <c r="H469" s="1">
        <v>5</v>
      </c>
      <c r="I469" s="175">
        <v>4</v>
      </c>
      <c r="J469" s="195">
        <v>0.77083333333333337</v>
      </c>
      <c r="K469" s="44">
        <f t="shared" si="22"/>
        <v>0.75</v>
      </c>
      <c r="L469" s="44">
        <f t="shared" si="21"/>
        <v>0.77083333333333326</v>
      </c>
      <c r="M469" s="45">
        <f t="shared" si="23"/>
        <v>9</v>
      </c>
    </row>
    <row r="470" spans="1:13">
      <c r="A470" s="1"/>
      <c r="B470" s="1" t="s">
        <v>8</v>
      </c>
      <c r="C470" s="94">
        <v>50</v>
      </c>
      <c r="D470" s="1">
        <v>2</v>
      </c>
      <c r="E470" s="2" t="s">
        <v>9</v>
      </c>
      <c r="F470" s="1" t="s">
        <v>12</v>
      </c>
      <c r="G470" s="1" t="s">
        <v>11</v>
      </c>
      <c r="H470" s="1">
        <v>0</v>
      </c>
      <c r="I470" s="175">
        <v>4</v>
      </c>
      <c r="J470" s="195">
        <v>0.78194444444444444</v>
      </c>
      <c r="K470" s="44">
        <f t="shared" si="22"/>
        <v>0.75</v>
      </c>
      <c r="L470" s="44">
        <f t="shared" si="21"/>
        <v>0.78125</v>
      </c>
      <c r="M470" s="45">
        <f t="shared" si="23"/>
        <v>4</v>
      </c>
    </row>
    <row r="471" spans="1:13">
      <c r="A471" s="1"/>
      <c r="B471" s="1" t="s">
        <v>8</v>
      </c>
      <c r="C471" s="94">
        <v>50</v>
      </c>
      <c r="D471" s="1">
        <v>1</v>
      </c>
      <c r="E471" s="2" t="s">
        <v>9</v>
      </c>
      <c r="F471" s="1" t="s">
        <v>10</v>
      </c>
      <c r="G471" s="1" t="s">
        <v>17</v>
      </c>
      <c r="H471" s="1">
        <v>1</v>
      </c>
      <c r="I471" s="175">
        <v>51</v>
      </c>
      <c r="J471" s="195">
        <v>0.78472222222222221</v>
      </c>
      <c r="K471" s="44">
        <f t="shared" si="22"/>
        <v>0.75</v>
      </c>
      <c r="L471" s="44">
        <f t="shared" si="21"/>
        <v>0.78125</v>
      </c>
      <c r="M471" s="45">
        <f t="shared" si="23"/>
        <v>52</v>
      </c>
    </row>
    <row r="472" spans="1:13">
      <c r="A472" s="1"/>
      <c r="B472" s="1" t="s">
        <v>8</v>
      </c>
      <c r="C472" s="94">
        <v>50</v>
      </c>
      <c r="D472" s="1">
        <v>1</v>
      </c>
      <c r="E472" s="2" t="s">
        <v>9</v>
      </c>
      <c r="F472" s="1" t="s">
        <v>10</v>
      </c>
      <c r="G472" s="106" t="s">
        <v>45</v>
      </c>
      <c r="H472" s="1">
        <v>0</v>
      </c>
      <c r="I472" s="175">
        <v>21</v>
      </c>
      <c r="J472" s="195">
        <v>0.78888888888888886</v>
      </c>
      <c r="K472" s="44">
        <f t="shared" si="22"/>
        <v>0.75</v>
      </c>
      <c r="L472" s="44">
        <f t="shared" si="21"/>
        <v>0.78125</v>
      </c>
      <c r="M472" s="45">
        <f t="shared" si="23"/>
        <v>21</v>
      </c>
    </row>
    <row r="473" spans="1:13">
      <c r="A473" s="1"/>
      <c r="B473" s="1" t="s">
        <v>8</v>
      </c>
      <c r="C473" s="94">
        <v>50</v>
      </c>
      <c r="D473" s="1">
        <v>2</v>
      </c>
      <c r="E473" s="2" t="s">
        <v>9</v>
      </c>
      <c r="F473" s="107" t="s">
        <v>293</v>
      </c>
      <c r="G473" s="1" t="s">
        <v>11</v>
      </c>
      <c r="H473" s="1">
        <v>19</v>
      </c>
      <c r="I473" s="175">
        <v>0</v>
      </c>
      <c r="J473" s="195">
        <v>0.7909722222222223</v>
      </c>
      <c r="K473" s="44">
        <f t="shared" si="22"/>
        <v>0.75</v>
      </c>
      <c r="L473" s="44">
        <f t="shared" si="21"/>
        <v>0.78125</v>
      </c>
      <c r="M473" s="45">
        <f t="shared" si="23"/>
        <v>19</v>
      </c>
    </row>
    <row r="474" spans="1:13">
      <c r="A474" s="1"/>
      <c r="B474" s="1" t="s">
        <v>8</v>
      </c>
      <c r="C474" s="94">
        <v>50</v>
      </c>
      <c r="D474" s="1">
        <v>2</v>
      </c>
      <c r="E474" s="2" t="s">
        <v>9</v>
      </c>
      <c r="F474" s="1" t="s">
        <v>10</v>
      </c>
      <c r="G474" s="1" t="s">
        <v>11</v>
      </c>
      <c r="H474" s="1">
        <v>11</v>
      </c>
      <c r="I474" s="175">
        <v>2</v>
      </c>
      <c r="J474" s="195">
        <v>0.79166666666666663</v>
      </c>
      <c r="K474" s="44">
        <f t="shared" si="22"/>
        <v>0.79166666666666663</v>
      </c>
      <c r="L474" s="44">
        <f t="shared" si="21"/>
        <v>0.79166666666666663</v>
      </c>
      <c r="M474" s="45">
        <f t="shared" si="23"/>
        <v>13</v>
      </c>
    </row>
    <row r="475" spans="1:13">
      <c r="A475" s="1"/>
      <c r="B475" s="1" t="s">
        <v>8</v>
      </c>
      <c r="C475" s="94">
        <v>50</v>
      </c>
      <c r="D475" s="1">
        <v>1</v>
      </c>
      <c r="E475" s="2" t="s">
        <v>9</v>
      </c>
      <c r="F475" s="1" t="s">
        <v>12</v>
      </c>
      <c r="G475" s="1" t="s">
        <v>16</v>
      </c>
      <c r="H475" s="1">
        <v>1</v>
      </c>
      <c r="I475" s="175">
        <v>15</v>
      </c>
      <c r="J475" s="195">
        <v>0.79861111111111116</v>
      </c>
      <c r="K475" s="44">
        <f t="shared" si="22"/>
        <v>0.79166666666666663</v>
      </c>
      <c r="L475" s="44">
        <f t="shared" si="21"/>
        <v>0.79166666666666663</v>
      </c>
      <c r="M475" s="45">
        <f t="shared" si="23"/>
        <v>16</v>
      </c>
    </row>
    <row r="476" spans="1:13">
      <c r="A476" s="1"/>
      <c r="B476" s="1" t="s">
        <v>8</v>
      </c>
      <c r="C476" s="94">
        <v>50</v>
      </c>
      <c r="D476" s="1">
        <v>2</v>
      </c>
      <c r="E476" s="2" t="s">
        <v>9</v>
      </c>
      <c r="F476" s="107" t="s">
        <v>293</v>
      </c>
      <c r="G476" s="1" t="s">
        <v>31</v>
      </c>
      <c r="H476" s="1">
        <v>10</v>
      </c>
      <c r="I476" s="175">
        <v>2</v>
      </c>
      <c r="J476" s="195">
        <v>0.79861111111111116</v>
      </c>
      <c r="K476" s="44">
        <f t="shared" si="22"/>
        <v>0.79166666666666663</v>
      </c>
      <c r="L476" s="44">
        <f t="shared" si="21"/>
        <v>0.79166666666666663</v>
      </c>
      <c r="M476" s="45">
        <f t="shared" si="23"/>
        <v>12</v>
      </c>
    </row>
    <row r="477" spans="1:13">
      <c r="A477" s="1"/>
      <c r="B477" s="1" t="s">
        <v>8</v>
      </c>
      <c r="C477" s="94">
        <v>50</v>
      </c>
      <c r="D477" s="1">
        <v>1</v>
      </c>
      <c r="E477" s="2" t="s">
        <v>9</v>
      </c>
      <c r="F477" s="107" t="s">
        <v>293</v>
      </c>
      <c r="G477" s="1" t="s">
        <v>37</v>
      </c>
      <c r="H477" s="1">
        <v>0</v>
      </c>
      <c r="I477" s="175">
        <v>5</v>
      </c>
      <c r="J477" s="195">
        <v>0.80138888888888893</v>
      </c>
      <c r="K477" s="44">
        <f t="shared" si="22"/>
        <v>0.79166666666666663</v>
      </c>
      <c r="L477" s="44">
        <f t="shared" si="21"/>
        <v>0.79166666666666663</v>
      </c>
      <c r="M477" s="45">
        <f t="shared" si="23"/>
        <v>5</v>
      </c>
    </row>
    <row r="478" spans="1:13">
      <c r="A478" s="1"/>
      <c r="B478" s="1" t="s">
        <v>8</v>
      </c>
      <c r="C478" s="94">
        <v>50</v>
      </c>
      <c r="D478" s="1">
        <v>2</v>
      </c>
      <c r="E478" s="2" t="s">
        <v>9</v>
      </c>
      <c r="F478" s="1" t="s">
        <v>10</v>
      </c>
      <c r="G478" s="1" t="s">
        <v>21</v>
      </c>
      <c r="H478" s="1">
        <v>11</v>
      </c>
      <c r="I478" s="175">
        <v>2</v>
      </c>
      <c r="J478" s="195">
        <v>0.8041666666666667</v>
      </c>
      <c r="K478" s="44">
        <f t="shared" si="22"/>
        <v>0.79166666666666663</v>
      </c>
      <c r="L478" s="44">
        <f t="shared" si="21"/>
        <v>0.80208333333333326</v>
      </c>
      <c r="M478" s="45">
        <f t="shared" si="23"/>
        <v>13</v>
      </c>
    </row>
    <row r="479" spans="1:13">
      <c r="A479" s="1"/>
      <c r="B479" s="1" t="s">
        <v>8</v>
      </c>
      <c r="C479" s="94">
        <v>50</v>
      </c>
      <c r="D479" s="1">
        <v>1</v>
      </c>
      <c r="E479" s="2" t="s">
        <v>9</v>
      </c>
      <c r="F479" s="1" t="s">
        <v>12</v>
      </c>
      <c r="G479" s="1" t="s">
        <v>13</v>
      </c>
      <c r="H479" s="1">
        <v>3</v>
      </c>
      <c r="I479" s="175">
        <v>4</v>
      </c>
      <c r="J479" s="195">
        <v>0.80694444444444446</v>
      </c>
      <c r="K479" s="44">
        <f t="shared" si="22"/>
        <v>0.79166666666666663</v>
      </c>
      <c r="L479" s="44">
        <f t="shared" si="21"/>
        <v>0.80208333333333326</v>
      </c>
      <c r="M479" s="45">
        <f t="shared" si="23"/>
        <v>7</v>
      </c>
    </row>
    <row r="480" spans="1:13">
      <c r="A480" s="1"/>
      <c r="B480" s="1" t="s">
        <v>8</v>
      </c>
      <c r="C480" s="94">
        <v>50</v>
      </c>
      <c r="D480" s="1">
        <v>2</v>
      </c>
      <c r="E480" s="2" t="s">
        <v>9</v>
      </c>
      <c r="F480" s="1" t="s">
        <v>10</v>
      </c>
      <c r="G480" s="1" t="s">
        <v>11</v>
      </c>
      <c r="H480" s="1">
        <v>4</v>
      </c>
      <c r="I480" s="175">
        <v>4</v>
      </c>
      <c r="J480" s="195">
        <v>0.8125</v>
      </c>
      <c r="K480" s="44">
        <f t="shared" si="22"/>
        <v>0.79166666666666663</v>
      </c>
      <c r="L480" s="44">
        <f t="shared" si="21"/>
        <v>0.8125</v>
      </c>
      <c r="M480" s="45">
        <f t="shared" si="23"/>
        <v>8</v>
      </c>
    </row>
    <row r="481" spans="1:13">
      <c r="A481" s="1"/>
      <c r="B481" s="1" t="s">
        <v>8</v>
      </c>
      <c r="C481" s="94">
        <v>50</v>
      </c>
      <c r="D481" s="1">
        <v>2</v>
      </c>
      <c r="E481" s="2" t="s">
        <v>9</v>
      </c>
      <c r="F481" s="1" t="s">
        <v>12</v>
      </c>
      <c r="G481" s="1" t="s">
        <v>11</v>
      </c>
      <c r="H481" s="1">
        <v>5</v>
      </c>
      <c r="I481" s="175">
        <v>1</v>
      </c>
      <c r="J481" s="195">
        <v>0.81736111111111109</v>
      </c>
      <c r="K481" s="44">
        <f t="shared" si="22"/>
        <v>0.79166666666666663</v>
      </c>
      <c r="L481" s="44">
        <f t="shared" si="21"/>
        <v>0.8125</v>
      </c>
      <c r="M481" s="45">
        <f t="shared" si="23"/>
        <v>6</v>
      </c>
    </row>
    <row r="482" spans="1:13">
      <c r="A482" s="1"/>
      <c r="B482" s="1" t="s">
        <v>8</v>
      </c>
      <c r="C482" s="94">
        <v>50</v>
      </c>
      <c r="D482" s="1">
        <v>1</v>
      </c>
      <c r="E482" s="2" t="s">
        <v>9</v>
      </c>
      <c r="F482" s="1" t="s">
        <v>24</v>
      </c>
      <c r="G482" s="1" t="s">
        <v>38</v>
      </c>
      <c r="H482" s="1">
        <v>1</v>
      </c>
      <c r="I482" s="175">
        <v>9</v>
      </c>
      <c r="J482" s="195">
        <v>0.82638888888888884</v>
      </c>
      <c r="K482" s="44">
        <f t="shared" si="22"/>
        <v>0.79166666666666663</v>
      </c>
      <c r="L482" s="44">
        <f t="shared" si="21"/>
        <v>0.82291666666666663</v>
      </c>
      <c r="M482" s="45">
        <f t="shared" si="23"/>
        <v>10</v>
      </c>
    </row>
    <row r="483" spans="1:13">
      <c r="A483" s="1"/>
      <c r="B483" s="1" t="s">
        <v>8</v>
      </c>
      <c r="C483" s="94">
        <v>50</v>
      </c>
      <c r="D483" s="1">
        <v>2</v>
      </c>
      <c r="E483" s="2" t="s">
        <v>9</v>
      </c>
      <c r="F483" s="1" t="s">
        <v>24</v>
      </c>
      <c r="G483" s="1" t="s">
        <v>11</v>
      </c>
      <c r="H483" s="1">
        <v>17</v>
      </c>
      <c r="I483" s="175">
        <v>1</v>
      </c>
      <c r="J483" s="195">
        <v>0.83819444444444446</v>
      </c>
      <c r="K483" s="44">
        <f t="shared" si="22"/>
        <v>0.83333333333333326</v>
      </c>
      <c r="L483" s="44">
        <f t="shared" si="21"/>
        <v>0.83333333333333326</v>
      </c>
      <c r="M483" s="45">
        <f t="shared" si="23"/>
        <v>18</v>
      </c>
    </row>
    <row r="484" spans="1:13">
      <c r="A484" s="1"/>
      <c r="B484" s="1" t="s">
        <v>8</v>
      </c>
      <c r="C484" s="94">
        <v>50</v>
      </c>
      <c r="D484" s="1">
        <v>1</v>
      </c>
      <c r="E484" s="2" t="s">
        <v>9</v>
      </c>
      <c r="F484" s="1" t="s">
        <v>10</v>
      </c>
      <c r="G484" s="1" t="s">
        <v>27</v>
      </c>
      <c r="H484" s="1">
        <v>2</v>
      </c>
      <c r="I484" s="175">
        <v>13</v>
      </c>
      <c r="J484" s="195">
        <v>0.84027777777777779</v>
      </c>
      <c r="K484" s="44">
        <f t="shared" si="22"/>
        <v>0.83333333333333326</v>
      </c>
      <c r="L484" s="44">
        <f t="shared" si="21"/>
        <v>0.83333333333333326</v>
      </c>
      <c r="M484" s="45">
        <f t="shared" si="23"/>
        <v>15</v>
      </c>
    </row>
    <row r="485" spans="1:13">
      <c r="A485" s="1"/>
      <c r="B485" s="1" t="s">
        <v>8</v>
      </c>
      <c r="C485" s="94">
        <v>50</v>
      </c>
      <c r="D485" s="1">
        <v>1</v>
      </c>
      <c r="E485" s="2" t="s">
        <v>9</v>
      </c>
      <c r="F485" s="1" t="s">
        <v>12</v>
      </c>
      <c r="G485" s="1" t="s">
        <v>16</v>
      </c>
      <c r="H485" s="1">
        <v>2</v>
      </c>
      <c r="I485" s="175">
        <v>4</v>
      </c>
      <c r="J485" s="195">
        <v>0.84305555555555556</v>
      </c>
      <c r="K485" s="44">
        <f t="shared" si="22"/>
        <v>0.83333333333333326</v>
      </c>
      <c r="L485" s="44">
        <f t="shared" si="21"/>
        <v>0.83333333333333326</v>
      </c>
      <c r="M485" s="45">
        <f t="shared" si="23"/>
        <v>6</v>
      </c>
    </row>
    <row r="486" spans="1:13">
      <c r="A486" s="1"/>
      <c r="B486" s="1" t="s">
        <v>8</v>
      </c>
      <c r="C486" s="94">
        <v>50</v>
      </c>
      <c r="D486" s="1">
        <v>2</v>
      </c>
      <c r="E486" s="2" t="s">
        <v>9</v>
      </c>
      <c r="F486" s="1" t="s">
        <v>12</v>
      </c>
      <c r="G486" s="1" t="s">
        <v>11</v>
      </c>
      <c r="H486" s="1">
        <v>7</v>
      </c>
      <c r="I486" s="175">
        <v>0</v>
      </c>
      <c r="J486" s="195">
        <v>0.84375</v>
      </c>
      <c r="K486" s="44">
        <f t="shared" si="22"/>
        <v>0.83333333333333326</v>
      </c>
      <c r="L486" s="44">
        <f t="shared" si="21"/>
        <v>0.84375</v>
      </c>
      <c r="M486" s="45">
        <f t="shared" si="23"/>
        <v>7</v>
      </c>
    </row>
    <row r="487" spans="1:13">
      <c r="A487" s="1"/>
      <c r="B487" s="1" t="s">
        <v>8</v>
      </c>
      <c r="C487" s="94">
        <v>50</v>
      </c>
      <c r="D487" s="1">
        <v>2</v>
      </c>
      <c r="E487" s="2" t="s">
        <v>9</v>
      </c>
      <c r="F487" s="1" t="s">
        <v>10</v>
      </c>
      <c r="G487" s="1" t="s">
        <v>11</v>
      </c>
      <c r="H487" s="1">
        <v>5</v>
      </c>
      <c r="I487" s="175">
        <v>1</v>
      </c>
      <c r="J487" s="195">
        <v>0.85069444444444453</v>
      </c>
      <c r="K487" s="44">
        <f t="shared" si="22"/>
        <v>0.83333333333333326</v>
      </c>
      <c r="L487" s="44">
        <f t="shared" si="21"/>
        <v>0.84375</v>
      </c>
      <c r="M487" s="45">
        <f t="shared" si="23"/>
        <v>6</v>
      </c>
    </row>
    <row r="488" spans="1:13">
      <c r="A488" s="1"/>
      <c r="B488" s="1" t="s">
        <v>8</v>
      </c>
      <c r="C488" s="94">
        <v>50</v>
      </c>
      <c r="D488" s="1">
        <v>2</v>
      </c>
      <c r="E488" s="2" t="s">
        <v>9</v>
      </c>
      <c r="F488" s="1" t="s">
        <v>12</v>
      </c>
      <c r="G488" s="1" t="s">
        <v>11</v>
      </c>
      <c r="H488" s="1">
        <v>5</v>
      </c>
      <c r="I488" s="175">
        <v>1</v>
      </c>
      <c r="J488" s="195">
        <v>0.85486111111111107</v>
      </c>
      <c r="K488" s="44">
        <f t="shared" si="22"/>
        <v>0.83333333333333326</v>
      </c>
      <c r="L488" s="44">
        <f t="shared" si="21"/>
        <v>0.85416666666666663</v>
      </c>
      <c r="M488" s="45">
        <f t="shared" si="23"/>
        <v>6</v>
      </c>
    </row>
    <row r="489" spans="1:13">
      <c r="A489" s="1"/>
      <c r="B489" s="1" t="s">
        <v>8</v>
      </c>
      <c r="C489" s="94">
        <v>50</v>
      </c>
      <c r="D489" s="1">
        <v>1</v>
      </c>
      <c r="E489" s="2" t="s">
        <v>9</v>
      </c>
      <c r="F489" s="107" t="s">
        <v>293</v>
      </c>
      <c r="G489" s="1" t="s">
        <v>17</v>
      </c>
      <c r="H489" s="1">
        <v>0</v>
      </c>
      <c r="I489" s="175">
        <v>1</v>
      </c>
      <c r="J489" s="195">
        <v>0.85625000000000007</v>
      </c>
      <c r="K489" s="44">
        <f t="shared" si="22"/>
        <v>0.83333333333333326</v>
      </c>
      <c r="L489" s="44">
        <f t="shared" si="21"/>
        <v>0.85416666666666663</v>
      </c>
      <c r="M489" s="45">
        <f t="shared" si="23"/>
        <v>1</v>
      </c>
    </row>
    <row r="490" spans="1:13">
      <c r="A490" s="1"/>
      <c r="B490" s="1" t="s">
        <v>8</v>
      </c>
      <c r="C490" s="94">
        <v>50</v>
      </c>
      <c r="D490" s="1">
        <v>1</v>
      </c>
      <c r="E490" s="2" t="s">
        <v>9</v>
      </c>
      <c r="F490" s="1" t="s">
        <v>12</v>
      </c>
      <c r="G490" s="1" t="s">
        <v>20</v>
      </c>
      <c r="H490" s="1">
        <v>3</v>
      </c>
      <c r="I490" s="175">
        <v>25</v>
      </c>
      <c r="J490" s="195">
        <v>0.85833333333333339</v>
      </c>
      <c r="K490" s="44">
        <f t="shared" si="22"/>
        <v>0.83333333333333326</v>
      </c>
      <c r="L490" s="44">
        <f t="shared" si="21"/>
        <v>0.85416666666666663</v>
      </c>
      <c r="M490" s="45">
        <f t="shared" si="23"/>
        <v>28</v>
      </c>
    </row>
    <row r="491" spans="1:13">
      <c r="A491" s="1"/>
      <c r="B491" s="1" t="s">
        <v>8</v>
      </c>
      <c r="C491" s="94">
        <v>50</v>
      </c>
      <c r="D491" s="1">
        <v>2</v>
      </c>
      <c r="E491" s="2" t="s">
        <v>9</v>
      </c>
      <c r="F491" s="1" t="s">
        <v>12</v>
      </c>
      <c r="G491" s="1" t="s">
        <v>15</v>
      </c>
      <c r="H491" s="1">
        <v>0</v>
      </c>
      <c r="I491" s="175">
        <v>3</v>
      </c>
      <c r="J491" s="195">
        <v>0.86319444444444438</v>
      </c>
      <c r="K491" s="44">
        <f t="shared" si="22"/>
        <v>0.83333333333333326</v>
      </c>
      <c r="L491" s="44">
        <f t="shared" si="21"/>
        <v>0.85416666666666663</v>
      </c>
      <c r="M491" s="45">
        <f t="shared" si="23"/>
        <v>3</v>
      </c>
    </row>
    <row r="492" spans="1:13">
      <c r="A492" s="1"/>
      <c r="B492" s="1" t="s">
        <v>8</v>
      </c>
      <c r="C492" s="94">
        <v>50</v>
      </c>
      <c r="D492" s="1">
        <v>1</v>
      </c>
      <c r="E492" s="2" t="s">
        <v>9</v>
      </c>
      <c r="F492" s="1" t="s">
        <v>10</v>
      </c>
      <c r="G492" s="1" t="s">
        <v>39</v>
      </c>
      <c r="H492" s="1">
        <v>6</v>
      </c>
      <c r="I492" s="175">
        <v>19</v>
      </c>
      <c r="J492" s="195">
        <v>0.87013888888888891</v>
      </c>
      <c r="K492" s="44">
        <f t="shared" si="22"/>
        <v>0.83333333333333326</v>
      </c>
      <c r="L492" s="44">
        <f t="shared" si="21"/>
        <v>0.86458333333333326</v>
      </c>
      <c r="M492" s="45">
        <f t="shared" si="23"/>
        <v>25</v>
      </c>
    </row>
    <row r="493" spans="1:13">
      <c r="A493" s="1"/>
      <c r="B493" s="1" t="s">
        <v>8</v>
      </c>
      <c r="C493" s="94">
        <v>50</v>
      </c>
      <c r="D493" s="1">
        <v>2</v>
      </c>
      <c r="E493" s="2" t="s">
        <v>9</v>
      </c>
      <c r="F493" s="107" t="s">
        <v>293</v>
      </c>
      <c r="G493" s="1" t="s">
        <v>40</v>
      </c>
      <c r="H493" s="1">
        <v>18</v>
      </c>
      <c r="I493" s="175">
        <v>0</v>
      </c>
      <c r="J493" s="195">
        <v>0.87083333333333324</v>
      </c>
      <c r="K493" s="44">
        <f t="shared" si="22"/>
        <v>0.83333333333333326</v>
      </c>
      <c r="L493" s="44">
        <f t="shared" si="21"/>
        <v>0.86458333333333326</v>
      </c>
      <c r="M493" s="45">
        <f t="shared" si="23"/>
        <v>18</v>
      </c>
    </row>
    <row r="494" spans="1:13">
      <c r="A494" s="1"/>
      <c r="B494" s="1" t="s">
        <v>8</v>
      </c>
      <c r="C494" s="94">
        <v>50</v>
      </c>
      <c r="D494" s="1">
        <v>1</v>
      </c>
      <c r="E494" s="2" t="s">
        <v>9</v>
      </c>
      <c r="F494" s="1" t="s">
        <v>12</v>
      </c>
      <c r="G494" s="1" t="s">
        <v>16</v>
      </c>
      <c r="H494" s="1">
        <v>1</v>
      </c>
      <c r="I494" s="175">
        <v>1</v>
      </c>
      <c r="J494" s="195">
        <v>0.87569444444444444</v>
      </c>
      <c r="K494" s="44">
        <f t="shared" si="22"/>
        <v>0.875</v>
      </c>
      <c r="L494" s="44">
        <f t="shared" si="21"/>
        <v>0.875</v>
      </c>
      <c r="M494" s="45">
        <f t="shared" si="23"/>
        <v>2</v>
      </c>
    </row>
    <row r="495" spans="1:13">
      <c r="A495" s="1"/>
      <c r="B495" s="1" t="s">
        <v>8</v>
      </c>
      <c r="C495" s="94">
        <v>50</v>
      </c>
      <c r="D495" s="1">
        <v>2</v>
      </c>
      <c r="E495" s="2" t="s">
        <v>9</v>
      </c>
      <c r="F495" s="98" t="s">
        <v>10</v>
      </c>
      <c r="G495" s="1" t="s">
        <v>11</v>
      </c>
      <c r="H495" s="1">
        <v>1</v>
      </c>
      <c r="I495" s="175">
        <v>7</v>
      </c>
      <c r="J495" s="195">
        <v>0.87569444444444444</v>
      </c>
      <c r="K495" s="44">
        <f t="shared" si="22"/>
        <v>0.875</v>
      </c>
      <c r="L495" s="44">
        <f t="shared" si="21"/>
        <v>0.875</v>
      </c>
      <c r="M495" s="45">
        <f t="shared" si="23"/>
        <v>8</v>
      </c>
    </row>
    <row r="496" spans="1:13">
      <c r="A496" s="1"/>
      <c r="B496" s="1" t="s">
        <v>8</v>
      </c>
      <c r="C496" s="94">
        <v>50</v>
      </c>
      <c r="D496" s="1">
        <v>1</v>
      </c>
      <c r="E496" s="2" t="s">
        <v>9</v>
      </c>
      <c r="F496" s="1" t="s">
        <v>10</v>
      </c>
      <c r="G496" s="106" t="s">
        <v>45</v>
      </c>
      <c r="H496" s="1">
        <v>0</v>
      </c>
      <c r="I496" s="175">
        <v>2</v>
      </c>
      <c r="J496" s="195">
        <v>0.8881944444444444</v>
      </c>
      <c r="K496" s="44">
        <f t="shared" si="22"/>
        <v>0.875</v>
      </c>
      <c r="L496" s="44">
        <f t="shared" si="21"/>
        <v>0.88541666666666663</v>
      </c>
      <c r="M496" s="45">
        <f t="shared" si="23"/>
        <v>2</v>
      </c>
    </row>
    <row r="497" spans="1:13">
      <c r="A497" s="1"/>
      <c r="B497" s="1" t="s">
        <v>8</v>
      </c>
      <c r="C497" s="94">
        <v>50</v>
      </c>
      <c r="D497" s="1">
        <v>2</v>
      </c>
      <c r="E497" s="2" t="s">
        <v>9</v>
      </c>
      <c r="F497" s="107" t="s">
        <v>293</v>
      </c>
      <c r="G497" s="1" t="s">
        <v>11</v>
      </c>
      <c r="H497" s="1">
        <v>2</v>
      </c>
      <c r="I497" s="175">
        <v>4</v>
      </c>
      <c r="J497" s="195">
        <v>0.8930555555555556</v>
      </c>
      <c r="K497" s="44">
        <f t="shared" si="22"/>
        <v>0.875</v>
      </c>
      <c r="L497" s="44">
        <f t="shared" si="21"/>
        <v>0.88541666666666663</v>
      </c>
      <c r="M497" s="45">
        <f t="shared" si="23"/>
        <v>6</v>
      </c>
    </row>
    <row r="498" spans="1:13">
      <c r="A498" s="1"/>
      <c r="B498" s="1" t="s">
        <v>8</v>
      </c>
      <c r="C498" s="94">
        <v>50</v>
      </c>
      <c r="D498" s="1">
        <v>1</v>
      </c>
      <c r="E498" s="2" t="s">
        <v>9</v>
      </c>
      <c r="F498" s="1" t="s">
        <v>12</v>
      </c>
      <c r="G498" s="1" t="s">
        <v>13</v>
      </c>
      <c r="H498" s="1">
        <v>6</v>
      </c>
      <c r="I498" s="175">
        <v>0</v>
      </c>
      <c r="J498" s="195">
        <v>0.89444444444444438</v>
      </c>
      <c r="K498" s="44">
        <f t="shared" si="22"/>
        <v>0.875</v>
      </c>
      <c r="L498" s="44">
        <f t="shared" si="21"/>
        <v>0.88541666666666663</v>
      </c>
      <c r="M498" s="45">
        <f t="shared" si="23"/>
        <v>6</v>
      </c>
    </row>
    <row r="499" spans="1:13">
      <c r="A499" s="1"/>
      <c r="B499" s="1" t="s">
        <v>8</v>
      </c>
      <c r="C499" s="94">
        <v>50</v>
      </c>
      <c r="D499" s="1">
        <v>2</v>
      </c>
      <c r="E499" s="2" t="s">
        <v>9</v>
      </c>
      <c r="F499" s="1" t="s">
        <v>10</v>
      </c>
      <c r="G499" s="1" t="s">
        <v>11</v>
      </c>
      <c r="H499" s="1">
        <v>1</v>
      </c>
      <c r="I499" s="175">
        <v>10</v>
      </c>
      <c r="J499" s="195">
        <v>0.90138888888888891</v>
      </c>
      <c r="K499" s="44">
        <f t="shared" si="22"/>
        <v>0.875</v>
      </c>
      <c r="L499" s="44">
        <f t="shared" si="21"/>
        <v>0.89583333333333326</v>
      </c>
      <c r="M499" s="45">
        <f t="shared" si="23"/>
        <v>11</v>
      </c>
    </row>
    <row r="500" spans="1:13">
      <c r="A500" s="3"/>
      <c r="B500" s="3" t="s">
        <v>41</v>
      </c>
      <c r="C500" s="94">
        <v>344</v>
      </c>
      <c r="D500" s="3">
        <v>2</v>
      </c>
      <c r="E500" s="4" t="s">
        <v>42</v>
      </c>
      <c r="F500" s="3" t="s">
        <v>12</v>
      </c>
      <c r="G500" s="3" t="s">
        <v>16</v>
      </c>
      <c r="H500" s="3">
        <v>7</v>
      </c>
      <c r="I500" s="176">
        <v>2</v>
      </c>
      <c r="J500" s="196">
        <v>0.25208333333333333</v>
      </c>
      <c r="K500" s="44">
        <f t="shared" si="22"/>
        <v>0.25</v>
      </c>
      <c r="L500" s="44">
        <f t="shared" si="21"/>
        <v>0.25</v>
      </c>
      <c r="M500" s="45">
        <f t="shared" si="23"/>
        <v>9</v>
      </c>
    </row>
    <row r="501" spans="1:13">
      <c r="A501" s="4"/>
      <c r="B501" s="4" t="s">
        <v>41</v>
      </c>
      <c r="C501" s="94">
        <v>344</v>
      </c>
      <c r="D501" s="4">
        <v>1</v>
      </c>
      <c r="E501" s="4" t="s">
        <v>42</v>
      </c>
      <c r="F501" s="4" t="s">
        <v>12</v>
      </c>
      <c r="G501" s="4" t="s">
        <v>11</v>
      </c>
      <c r="H501" s="4">
        <v>10</v>
      </c>
      <c r="I501" s="177">
        <v>3</v>
      </c>
      <c r="J501" s="197">
        <v>0.26111111111111102</v>
      </c>
      <c r="K501" s="44">
        <f t="shared" si="22"/>
        <v>0.25</v>
      </c>
      <c r="L501" s="44">
        <f t="shared" si="21"/>
        <v>0.26041666666666663</v>
      </c>
      <c r="M501" s="45">
        <f t="shared" si="23"/>
        <v>13</v>
      </c>
    </row>
    <row r="502" spans="1:13">
      <c r="A502" s="4"/>
      <c r="B502" s="4" t="s">
        <v>41</v>
      </c>
      <c r="C502" s="94">
        <v>344</v>
      </c>
      <c r="D502" s="4">
        <v>1</v>
      </c>
      <c r="E502" s="4" t="s">
        <v>42</v>
      </c>
      <c r="F502" s="4" t="s">
        <v>10</v>
      </c>
      <c r="G502" s="4" t="s">
        <v>11</v>
      </c>
      <c r="H502" s="4">
        <v>26</v>
      </c>
      <c r="I502" s="177">
        <v>13</v>
      </c>
      <c r="J502" s="197">
        <v>0.26944444444444399</v>
      </c>
      <c r="K502" s="44">
        <f t="shared" si="22"/>
        <v>0.25</v>
      </c>
      <c r="L502" s="44">
        <f t="shared" si="21"/>
        <v>0.26041666666666663</v>
      </c>
      <c r="M502" s="45">
        <f t="shared" si="23"/>
        <v>39</v>
      </c>
    </row>
    <row r="503" spans="1:13">
      <c r="A503" s="107"/>
      <c r="B503" s="107" t="s">
        <v>41</v>
      </c>
      <c r="C503" s="94">
        <v>344</v>
      </c>
      <c r="D503" s="107">
        <v>2</v>
      </c>
      <c r="E503" s="4" t="s">
        <v>42</v>
      </c>
      <c r="F503" s="107" t="s">
        <v>12</v>
      </c>
      <c r="G503" s="107" t="s">
        <v>13</v>
      </c>
      <c r="H503" s="107">
        <v>10</v>
      </c>
      <c r="I503" s="178">
        <v>0</v>
      </c>
      <c r="J503" s="198">
        <v>0.27499999999999997</v>
      </c>
      <c r="K503" s="44">
        <f t="shared" si="22"/>
        <v>0.25</v>
      </c>
      <c r="L503" s="44">
        <f t="shared" si="21"/>
        <v>0.27083333333333331</v>
      </c>
      <c r="M503" s="45">
        <f t="shared" si="23"/>
        <v>10</v>
      </c>
    </row>
    <row r="504" spans="1:13">
      <c r="A504" s="4"/>
      <c r="B504" s="4" t="s">
        <v>41</v>
      </c>
      <c r="C504" s="94">
        <v>344</v>
      </c>
      <c r="D504" s="4">
        <v>1</v>
      </c>
      <c r="E504" s="4" t="s">
        <v>42</v>
      </c>
      <c r="F504" s="4" t="s">
        <v>12</v>
      </c>
      <c r="G504" s="4" t="s">
        <v>15</v>
      </c>
      <c r="H504" s="4">
        <v>6</v>
      </c>
      <c r="I504" s="177">
        <v>5</v>
      </c>
      <c r="J504" s="197">
        <v>0.27708333333333302</v>
      </c>
      <c r="K504" s="44">
        <f t="shared" si="22"/>
        <v>0.25</v>
      </c>
      <c r="L504" s="44">
        <f t="shared" si="21"/>
        <v>0.27083333333333331</v>
      </c>
      <c r="M504" s="45">
        <f t="shared" si="23"/>
        <v>11</v>
      </c>
    </row>
    <row r="505" spans="1:13">
      <c r="A505" s="107"/>
      <c r="B505" s="107" t="s">
        <v>41</v>
      </c>
      <c r="C505" s="94">
        <v>344</v>
      </c>
      <c r="D505" s="107">
        <v>2</v>
      </c>
      <c r="E505" s="4" t="s">
        <v>42</v>
      </c>
      <c r="F505" s="107" t="s">
        <v>10</v>
      </c>
      <c r="G505" s="106" t="s">
        <v>45</v>
      </c>
      <c r="H505" s="107">
        <v>1</v>
      </c>
      <c r="I505" s="178">
        <v>7</v>
      </c>
      <c r="J505" s="198">
        <v>0.28472222222222221</v>
      </c>
      <c r="K505" s="44">
        <f t="shared" si="22"/>
        <v>0.25</v>
      </c>
      <c r="L505" s="44">
        <f t="shared" si="21"/>
        <v>0.28125</v>
      </c>
      <c r="M505" s="45">
        <f t="shared" si="23"/>
        <v>8</v>
      </c>
    </row>
    <row r="506" spans="1:13">
      <c r="A506" s="4"/>
      <c r="B506" s="4" t="s">
        <v>41</v>
      </c>
      <c r="C506" s="94">
        <v>344</v>
      </c>
      <c r="D506" s="4">
        <v>1</v>
      </c>
      <c r="E506" s="4" t="s">
        <v>42</v>
      </c>
      <c r="F506" s="4" t="s">
        <v>10</v>
      </c>
      <c r="G506" s="4" t="s">
        <v>11</v>
      </c>
      <c r="H506" s="4">
        <v>30</v>
      </c>
      <c r="I506" s="177">
        <v>1</v>
      </c>
      <c r="J506" s="197">
        <v>0.28819444444444398</v>
      </c>
      <c r="K506" s="44">
        <f t="shared" si="22"/>
        <v>0.25</v>
      </c>
      <c r="L506" s="44">
        <f t="shared" si="21"/>
        <v>0.28125</v>
      </c>
      <c r="M506" s="45">
        <f t="shared" si="23"/>
        <v>31</v>
      </c>
    </row>
    <row r="507" spans="1:13">
      <c r="A507" s="107"/>
      <c r="B507" s="107" t="s">
        <v>41</v>
      </c>
      <c r="C507" s="94">
        <v>344</v>
      </c>
      <c r="D507" s="107">
        <v>2</v>
      </c>
      <c r="E507" s="4" t="s">
        <v>42</v>
      </c>
      <c r="F507" s="107" t="s">
        <v>12</v>
      </c>
      <c r="G507" s="107" t="s">
        <v>16</v>
      </c>
      <c r="H507" s="107">
        <v>4</v>
      </c>
      <c r="I507" s="178">
        <v>6</v>
      </c>
      <c r="J507" s="198">
        <v>0.29444444444444445</v>
      </c>
      <c r="K507" s="44">
        <f t="shared" si="22"/>
        <v>0.29166666666666663</v>
      </c>
      <c r="L507" s="44">
        <f t="shared" si="21"/>
        <v>0.29166666666666663</v>
      </c>
      <c r="M507" s="45">
        <f t="shared" si="23"/>
        <v>10</v>
      </c>
    </row>
    <row r="508" spans="1:13">
      <c r="A508" s="4"/>
      <c r="B508" s="4" t="s">
        <v>41</v>
      </c>
      <c r="C508" s="94">
        <v>344</v>
      </c>
      <c r="D508" s="4">
        <v>1</v>
      </c>
      <c r="E508" s="4" t="s">
        <v>42</v>
      </c>
      <c r="F508" s="4" t="s">
        <v>12</v>
      </c>
      <c r="G508" s="4" t="s">
        <v>11</v>
      </c>
      <c r="H508" s="4">
        <v>43</v>
      </c>
      <c r="I508" s="177">
        <v>9</v>
      </c>
      <c r="J508" s="197">
        <v>0.30486111111111103</v>
      </c>
      <c r="K508" s="44">
        <f t="shared" si="22"/>
        <v>0.29166666666666663</v>
      </c>
      <c r="L508" s="44">
        <f t="shared" si="21"/>
        <v>0.30208333333333331</v>
      </c>
      <c r="M508" s="45">
        <f t="shared" si="23"/>
        <v>52</v>
      </c>
    </row>
    <row r="509" spans="1:13">
      <c r="A509" s="107"/>
      <c r="B509" s="107" t="s">
        <v>41</v>
      </c>
      <c r="C509" s="94">
        <v>344</v>
      </c>
      <c r="D509" s="107">
        <v>2</v>
      </c>
      <c r="E509" s="4" t="s">
        <v>42</v>
      </c>
      <c r="F509" s="107" t="s">
        <v>10</v>
      </c>
      <c r="G509" s="107" t="s">
        <v>18</v>
      </c>
      <c r="H509" s="107">
        <v>3</v>
      </c>
      <c r="I509" s="178">
        <v>4</v>
      </c>
      <c r="J509" s="198">
        <v>0.30972222222222223</v>
      </c>
      <c r="K509" s="44">
        <f t="shared" si="22"/>
        <v>0.29166666666666663</v>
      </c>
      <c r="L509" s="44">
        <f t="shared" si="21"/>
        <v>0.30208333333333331</v>
      </c>
      <c r="M509" s="45">
        <f t="shared" si="23"/>
        <v>7</v>
      </c>
    </row>
    <row r="510" spans="1:13">
      <c r="A510" s="4"/>
      <c r="B510" s="4" t="s">
        <v>41</v>
      </c>
      <c r="C510" s="94">
        <v>344</v>
      </c>
      <c r="D510" s="4">
        <v>1</v>
      </c>
      <c r="E510" s="4" t="s">
        <v>42</v>
      </c>
      <c r="F510" s="4" t="s">
        <v>10</v>
      </c>
      <c r="G510" s="4" t="s">
        <v>11</v>
      </c>
      <c r="H510" s="4">
        <v>37</v>
      </c>
      <c r="I510" s="177">
        <v>4</v>
      </c>
      <c r="J510" s="197">
        <v>0.31597222222222199</v>
      </c>
      <c r="K510" s="44">
        <f t="shared" si="22"/>
        <v>0.29166666666666663</v>
      </c>
      <c r="L510" s="44">
        <f t="shared" si="21"/>
        <v>0.3125</v>
      </c>
      <c r="M510" s="45">
        <f t="shared" si="23"/>
        <v>41</v>
      </c>
    </row>
    <row r="511" spans="1:13">
      <c r="A511" s="107"/>
      <c r="B511" s="107" t="s">
        <v>41</v>
      </c>
      <c r="C511" s="94">
        <v>344</v>
      </c>
      <c r="D511" s="107">
        <v>2</v>
      </c>
      <c r="E511" s="4" t="s">
        <v>42</v>
      </c>
      <c r="F511" s="107" t="s">
        <v>12</v>
      </c>
      <c r="G511" s="107" t="s">
        <v>13</v>
      </c>
      <c r="H511" s="107">
        <v>11</v>
      </c>
      <c r="I511" s="178">
        <v>1</v>
      </c>
      <c r="J511" s="198">
        <v>0.31805555555555554</v>
      </c>
      <c r="K511" s="44">
        <f t="shared" si="22"/>
        <v>0.29166666666666663</v>
      </c>
      <c r="L511" s="44">
        <f t="shared" si="21"/>
        <v>0.3125</v>
      </c>
      <c r="M511" s="45">
        <f t="shared" si="23"/>
        <v>12</v>
      </c>
    </row>
    <row r="512" spans="1:13">
      <c r="A512" s="4"/>
      <c r="B512" s="4" t="s">
        <v>41</v>
      </c>
      <c r="C512" s="94">
        <v>344</v>
      </c>
      <c r="D512" s="4">
        <v>1</v>
      </c>
      <c r="E512" s="4" t="s">
        <v>42</v>
      </c>
      <c r="F512" s="4" t="s">
        <v>12</v>
      </c>
      <c r="G512" s="4" t="s">
        <v>15</v>
      </c>
      <c r="H512" s="4">
        <v>14</v>
      </c>
      <c r="I512" s="177">
        <v>9</v>
      </c>
      <c r="J512" s="197">
        <v>0.31874999999999998</v>
      </c>
      <c r="K512" s="44">
        <f t="shared" si="22"/>
        <v>0.29166666666666663</v>
      </c>
      <c r="L512" s="44">
        <f t="shared" si="21"/>
        <v>0.3125</v>
      </c>
      <c r="M512" s="45">
        <f t="shared" si="23"/>
        <v>23</v>
      </c>
    </row>
    <row r="513" spans="1:13">
      <c r="A513" s="107"/>
      <c r="B513" s="107" t="s">
        <v>41</v>
      </c>
      <c r="C513" s="94">
        <v>344</v>
      </c>
      <c r="D513" s="107">
        <v>2</v>
      </c>
      <c r="E513" s="4" t="s">
        <v>42</v>
      </c>
      <c r="F513" s="107" t="s">
        <v>293</v>
      </c>
      <c r="G513" s="107" t="s">
        <v>19</v>
      </c>
      <c r="H513" s="107">
        <v>0</v>
      </c>
      <c r="I513" s="178">
        <v>14</v>
      </c>
      <c r="J513" s="198">
        <v>0.32777777777777778</v>
      </c>
      <c r="K513" s="44">
        <f t="shared" si="22"/>
        <v>0.29166666666666663</v>
      </c>
      <c r="L513" s="44">
        <f t="shared" si="21"/>
        <v>0.32291666666666663</v>
      </c>
      <c r="M513" s="45">
        <f t="shared" si="23"/>
        <v>14</v>
      </c>
    </row>
    <row r="514" spans="1:13">
      <c r="A514" s="4"/>
      <c r="B514" s="4" t="s">
        <v>41</v>
      </c>
      <c r="C514" s="94">
        <v>344</v>
      </c>
      <c r="D514" s="4">
        <v>1</v>
      </c>
      <c r="E514" s="4" t="s">
        <v>42</v>
      </c>
      <c r="F514" s="4" t="s">
        <v>10</v>
      </c>
      <c r="G514" s="4" t="s">
        <v>11</v>
      </c>
      <c r="H514" s="4">
        <v>22</v>
      </c>
      <c r="I514" s="177">
        <v>2</v>
      </c>
      <c r="J514" s="197">
        <v>0.33055555555555599</v>
      </c>
      <c r="K514" s="44">
        <f t="shared" si="22"/>
        <v>0.29166666666666663</v>
      </c>
      <c r="L514" s="44">
        <f t="shared" ref="L514:L577" si="24">FLOOR(J514,TIME(0,15,0))</f>
        <v>0.32291666666666663</v>
      </c>
      <c r="M514" s="45">
        <f t="shared" si="23"/>
        <v>24</v>
      </c>
    </row>
    <row r="515" spans="1:13">
      <c r="A515" s="107"/>
      <c r="B515" s="107" t="s">
        <v>41</v>
      </c>
      <c r="C515" s="94">
        <v>344</v>
      </c>
      <c r="D515" s="107">
        <v>2</v>
      </c>
      <c r="E515" s="4" t="s">
        <v>42</v>
      </c>
      <c r="F515" s="107" t="s">
        <v>12</v>
      </c>
      <c r="G515" s="107" t="s">
        <v>16</v>
      </c>
      <c r="H515" s="107">
        <v>3</v>
      </c>
      <c r="I515" s="178">
        <v>4</v>
      </c>
      <c r="J515" s="198">
        <v>0.33611111111111108</v>
      </c>
      <c r="K515" s="44">
        <f t="shared" ref="K515:K578" si="25">FLOOR(J515,TIME(1,0,0))</f>
        <v>0.33333333333333331</v>
      </c>
      <c r="L515" s="44">
        <f t="shared" si="24"/>
        <v>0.33333333333333331</v>
      </c>
      <c r="M515" s="45">
        <f t="shared" ref="M515:M578" si="26">H515+I515</f>
        <v>7</v>
      </c>
    </row>
    <row r="516" spans="1:13">
      <c r="A516" s="4"/>
      <c r="B516" s="4" t="s">
        <v>41</v>
      </c>
      <c r="C516" s="94">
        <v>344</v>
      </c>
      <c r="D516" s="4">
        <v>1</v>
      </c>
      <c r="E516" s="4" t="s">
        <v>42</v>
      </c>
      <c r="F516" s="4" t="s">
        <v>12</v>
      </c>
      <c r="G516" s="4" t="s">
        <v>11</v>
      </c>
      <c r="H516" s="4">
        <v>32</v>
      </c>
      <c r="I516" s="177">
        <v>7</v>
      </c>
      <c r="J516" s="197">
        <v>0.34652777777777799</v>
      </c>
      <c r="K516" s="44">
        <f t="shared" si="25"/>
        <v>0.33333333333333331</v>
      </c>
      <c r="L516" s="44">
        <f t="shared" si="24"/>
        <v>0.34375</v>
      </c>
      <c r="M516" s="45">
        <f t="shared" si="26"/>
        <v>39</v>
      </c>
    </row>
    <row r="517" spans="1:13">
      <c r="A517" s="107"/>
      <c r="B517" s="107" t="s">
        <v>41</v>
      </c>
      <c r="C517" s="94">
        <v>344</v>
      </c>
      <c r="D517" s="107">
        <v>2</v>
      </c>
      <c r="E517" s="4" t="s">
        <v>42</v>
      </c>
      <c r="F517" s="107" t="s">
        <v>10</v>
      </c>
      <c r="G517" s="107" t="s">
        <v>22</v>
      </c>
      <c r="H517" s="107">
        <v>4</v>
      </c>
      <c r="I517" s="178">
        <v>5</v>
      </c>
      <c r="J517" s="198">
        <v>0.3527777777777778</v>
      </c>
      <c r="K517" s="44">
        <f t="shared" si="25"/>
        <v>0.33333333333333331</v>
      </c>
      <c r="L517" s="44">
        <f t="shared" si="24"/>
        <v>0.34375</v>
      </c>
      <c r="M517" s="45">
        <f t="shared" si="26"/>
        <v>9</v>
      </c>
    </row>
    <row r="518" spans="1:13">
      <c r="A518" s="4"/>
      <c r="B518" s="4" t="s">
        <v>41</v>
      </c>
      <c r="C518" s="94">
        <v>344</v>
      </c>
      <c r="D518" s="4">
        <v>1</v>
      </c>
      <c r="E518" s="4" t="s">
        <v>42</v>
      </c>
      <c r="F518" s="4" t="s">
        <v>12</v>
      </c>
      <c r="G518" s="4" t="s">
        <v>15</v>
      </c>
      <c r="H518" s="4">
        <v>9</v>
      </c>
      <c r="I518" s="177">
        <v>6</v>
      </c>
      <c r="J518" s="197">
        <v>0.35625000000000001</v>
      </c>
      <c r="K518" s="44">
        <f t="shared" si="25"/>
        <v>0.33333333333333331</v>
      </c>
      <c r="L518" s="44">
        <f t="shared" si="24"/>
        <v>0.35416666666666663</v>
      </c>
      <c r="M518" s="45">
        <f t="shared" si="26"/>
        <v>15</v>
      </c>
    </row>
    <row r="519" spans="1:13">
      <c r="A519" s="4"/>
      <c r="B519" s="4" t="s">
        <v>41</v>
      </c>
      <c r="C519" s="94">
        <v>344</v>
      </c>
      <c r="D519" s="4">
        <v>1</v>
      </c>
      <c r="E519" s="4" t="s">
        <v>42</v>
      </c>
      <c r="F519" s="4" t="s">
        <v>10</v>
      </c>
      <c r="G519" s="4" t="s">
        <v>11</v>
      </c>
      <c r="H519" s="4">
        <v>17</v>
      </c>
      <c r="I519" s="177">
        <v>1</v>
      </c>
      <c r="J519" s="197">
        <v>0.36111111111111099</v>
      </c>
      <c r="K519" s="44">
        <f t="shared" si="25"/>
        <v>0.33333333333333331</v>
      </c>
      <c r="L519" s="44">
        <f t="shared" si="24"/>
        <v>0.35416666666666663</v>
      </c>
      <c r="M519" s="45">
        <f t="shared" si="26"/>
        <v>18</v>
      </c>
    </row>
    <row r="520" spans="1:13">
      <c r="A520" s="107"/>
      <c r="B520" s="107" t="s">
        <v>41</v>
      </c>
      <c r="C520" s="94">
        <v>344</v>
      </c>
      <c r="D520" s="107">
        <v>2</v>
      </c>
      <c r="E520" s="4" t="s">
        <v>42</v>
      </c>
      <c r="F520" s="107" t="s">
        <v>12</v>
      </c>
      <c r="G520" s="107" t="s">
        <v>13</v>
      </c>
      <c r="H520" s="107">
        <v>3</v>
      </c>
      <c r="I520" s="178">
        <v>0</v>
      </c>
      <c r="J520" s="198">
        <v>0.36736111111111108</v>
      </c>
      <c r="K520" s="44">
        <f t="shared" si="25"/>
        <v>0.33333333333333331</v>
      </c>
      <c r="L520" s="44">
        <f t="shared" si="24"/>
        <v>0.36458333333333331</v>
      </c>
      <c r="M520" s="45">
        <f t="shared" si="26"/>
        <v>3</v>
      </c>
    </row>
    <row r="521" spans="1:13">
      <c r="A521" s="107"/>
      <c r="B521" s="107" t="s">
        <v>41</v>
      </c>
      <c r="C521" s="94">
        <v>344</v>
      </c>
      <c r="D521" s="107">
        <v>2</v>
      </c>
      <c r="E521" s="4" t="s">
        <v>42</v>
      </c>
      <c r="F521" s="107" t="s">
        <v>10</v>
      </c>
      <c r="G521" s="107" t="s">
        <v>23</v>
      </c>
      <c r="H521" s="107">
        <v>3</v>
      </c>
      <c r="I521" s="178">
        <v>11</v>
      </c>
      <c r="J521" s="198">
        <v>0.37361111111111112</v>
      </c>
      <c r="K521" s="44">
        <f t="shared" si="25"/>
        <v>0.33333333333333331</v>
      </c>
      <c r="L521" s="44">
        <f t="shared" si="24"/>
        <v>0.36458333333333331</v>
      </c>
      <c r="M521" s="45">
        <f t="shared" si="26"/>
        <v>14</v>
      </c>
    </row>
    <row r="522" spans="1:13">
      <c r="A522" s="4"/>
      <c r="B522" s="4" t="s">
        <v>41</v>
      </c>
      <c r="C522" s="94">
        <v>344</v>
      </c>
      <c r="D522" s="4">
        <v>1</v>
      </c>
      <c r="E522" s="4" t="s">
        <v>42</v>
      </c>
      <c r="F522" s="4" t="s">
        <v>10</v>
      </c>
      <c r="G522" s="4" t="s">
        <v>11</v>
      </c>
      <c r="H522" s="4">
        <v>11</v>
      </c>
      <c r="I522" s="177">
        <v>6</v>
      </c>
      <c r="J522" s="197">
        <v>0.374305555555556</v>
      </c>
      <c r="K522" s="44">
        <f t="shared" si="25"/>
        <v>0.33333333333333331</v>
      </c>
      <c r="L522" s="44">
        <f t="shared" si="24"/>
        <v>0.36458333333333331</v>
      </c>
      <c r="M522" s="45">
        <f t="shared" si="26"/>
        <v>17</v>
      </c>
    </row>
    <row r="523" spans="1:13">
      <c r="A523" s="4"/>
      <c r="B523" s="4" t="s">
        <v>41</v>
      </c>
      <c r="C523" s="94">
        <v>344</v>
      </c>
      <c r="D523" s="4">
        <v>1</v>
      </c>
      <c r="E523" s="4" t="s">
        <v>42</v>
      </c>
      <c r="F523" s="4" t="s">
        <v>10</v>
      </c>
      <c r="G523" s="4" t="s">
        <v>11</v>
      </c>
      <c r="H523" s="4">
        <v>13</v>
      </c>
      <c r="I523" s="177">
        <v>0</v>
      </c>
      <c r="J523" s="197">
        <v>0.390972222222222</v>
      </c>
      <c r="K523" s="44">
        <f t="shared" si="25"/>
        <v>0.375</v>
      </c>
      <c r="L523" s="44">
        <f t="shared" si="24"/>
        <v>0.38541666666666663</v>
      </c>
      <c r="M523" s="45">
        <f t="shared" si="26"/>
        <v>13</v>
      </c>
    </row>
    <row r="524" spans="1:13">
      <c r="A524" s="4"/>
      <c r="B524" s="4" t="s">
        <v>41</v>
      </c>
      <c r="C524" s="94">
        <v>344</v>
      </c>
      <c r="D524" s="4">
        <v>1</v>
      </c>
      <c r="E524" s="4" t="s">
        <v>42</v>
      </c>
      <c r="F524" s="4" t="s">
        <v>12</v>
      </c>
      <c r="G524" s="4" t="s">
        <v>11</v>
      </c>
      <c r="H524" s="4">
        <v>21</v>
      </c>
      <c r="I524" s="177">
        <v>0</v>
      </c>
      <c r="J524" s="197">
        <v>0.39513888888888898</v>
      </c>
      <c r="K524" s="44">
        <f t="shared" si="25"/>
        <v>0.375</v>
      </c>
      <c r="L524" s="44">
        <f t="shared" si="24"/>
        <v>0.38541666666666663</v>
      </c>
      <c r="M524" s="45">
        <f t="shared" si="26"/>
        <v>21</v>
      </c>
    </row>
    <row r="525" spans="1:13">
      <c r="A525" s="4"/>
      <c r="B525" s="4" t="s">
        <v>41</v>
      </c>
      <c r="C525" s="94">
        <v>344</v>
      </c>
      <c r="D525" s="4">
        <v>1</v>
      </c>
      <c r="E525" s="4" t="s">
        <v>42</v>
      </c>
      <c r="F525" s="4" t="s">
        <v>12</v>
      </c>
      <c r="G525" s="4" t="s">
        <v>11</v>
      </c>
      <c r="H525" s="4">
        <v>0</v>
      </c>
      <c r="I525" s="177">
        <v>0</v>
      </c>
      <c r="J525" s="197">
        <v>0.39791666666666697</v>
      </c>
      <c r="K525" s="44">
        <f t="shared" si="25"/>
        <v>0.375</v>
      </c>
      <c r="L525" s="44">
        <f t="shared" si="24"/>
        <v>0.39583333333333331</v>
      </c>
      <c r="M525" s="45">
        <f t="shared" si="26"/>
        <v>0</v>
      </c>
    </row>
    <row r="526" spans="1:13">
      <c r="A526" s="4"/>
      <c r="B526" s="4" t="s">
        <v>41</v>
      </c>
      <c r="C526" s="94">
        <v>344</v>
      </c>
      <c r="D526" s="4">
        <v>1</v>
      </c>
      <c r="E526" s="4" t="s">
        <v>42</v>
      </c>
      <c r="F526" s="4" t="s">
        <v>293</v>
      </c>
      <c r="G526" s="4" t="s">
        <v>11</v>
      </c>
      <c r="H526" s="4">
        <v>11</v>
      </c>
      <c r="I526" s="177">
        <v>0</v>
      </c>
      <c r="J526" s="197">
        <v>0.40416666666666701</v>
      </c>
      <c r="K526" s="44">
        <f t="shared" si="25"/>
        <v>0.375</v>
      </c>
      <c r="L526" s="44">
        <f t="shared" si="24"/>
        <v>0.39583333333333331</v>
      </c>
      <c r="M526" s="45">
        <f t="shared" si="26"/>
        <v>11</v>
      </c>
    </row>
    <row r="527" spans="1:13">
      <c r="A527" s="107"/>
      <c r="B527" s="107" t="s">
        <v>41</v>
      </c>
      <c r="C527" s="94">
        <v>344</v>
      </c>
      <c r="D527" s="107">
        <v>2</v>
      </c>
      <c r="E527" s="4" t="s">
        <v>42</v>
      </c>
      <c r="F527" s="107" t="s">
        <v>12</v>
      </c>
      <c r="G527" s="107" t="s">
        <v>13</v>
      </c>
      <c r="H527" s="107">
        <v>3</v>
      </c>
      <c r="I527" s="178">
        <v>0</v>
      </c>
      <c r="J527" s="198">
        <v>0.41041666666666665</v>
      </c>
      <c r="K527" s="44">
        <f t="shared" si="25"/>
        <v>0.375</v>
      </c>
      <c r="L527" s="44">
        <f t="shared" si="24"/>
        <v>0.40625</v>
      </c>
      <c r="M527" s="45">
        <f t="shared" si="26"/>
        <v>3</v>
      </c>
    </row>
    <row r="528" spans="1:13">
      <c r="A528" s="4"/>
      <c r="B528" s="4" t="s">
        <v>41</v>
      </c>
      <c r="C528" s="94">
        <v>344</v>
      </c>
      <c r="D528" s="4">
        <v>1</v>
      </c>
      <c r="E528" s="4" t="s">
        <v>42</v>
      </c>
      <c r="F528" s="4" t="s">
        <v>10</v>
      </c>
      <c r="G528" s="4" t="s">
        <v>11</v>
      </c>
      <c r="H528" s="4">
        <v>22</v>
      </c>
      <c r="I528" s="177">
        <v>1</v>
      </c>
      <c r="J528" s="197">
        <v>0.41527777777777802</v>
      </c>
      <c r="K528" s="44">
        <f t="shared" si="25"/>
        <v>0.375</v>
      </c>
      <c r="L528" s="44">
        <f t="shared" si="24"/>
        <v>0.40625</v>
      </c>
      <c r="M528" s="45">
        <f t="shared" si="26"/>
        <v>23</v>
      </c>
    </row>
    <row r="529" spans="1:13">
      <c r="A529" s="107"/>
      <c r="B529" s="107" t="s">
        <v>41</v>
      </c>
      <c r="C529" s="94">
        <v>344</v>
      </c>
      <c r="D529" s="107">
        <v>2</v>
      </c>
      <c r="E529" s="4" t="s">
        <v>42</v>
      </c>
      <c r="F529" s="107" t="s">
        <v>12</v>
      </c>
      <c r="G529" s="107" t="s">
        <v>16</v>
      </c>
      <c r="H529" s="107">
        <v>1</v>
      </c>
      <c r="I529" s="178">
        <v>7</v>
      </c>
      <c r="J529" s="198">
        <v>0.42499999999999999</v>
      </c>
      <c r="K529" s="44">
        <f t="shared" si="25"/>
        <v>0.41666666666666663</v>
      </c>
      <c r="L529" s="44">
        <f t="shared" si="24"/>
        <v>0.41666666666666663</v>
      </c>
      <c r="M529" s="45">
        <f t="shared" si="26"/>
        <v>8</v>
      </c>
    </row>
    <row r="530" spans="1:13">
      <c r="A530" s="107"/>
      <c r="B530" s="108" t="s">
        <v>41</v>
      </c>
      <c r="C530" s="94">
        <v>344</v>
      </c>
      <c r="D530" s="108">
        <v>2</v>
      </c>
      <c r="E530" s="4" t="s">
        <v>42</v>
      </c>
      <c r="F530" s="108" t="s">
        <v>12</v>
      </c>
      <c r="G530" s="108" t="s">
        <v>13</v>
      </c>
      <c r="H530" s="108">
        <v>2</v>
      </c>
      <c r="I530" s="179">
        <v>2</v>
      </c>
      <c r="J530" s="198">
        <v>0.44791666666666669</v>
      </c>
      <c r="K530" s="44">
        <f t="shared" si="25"/>
        <v>0.41666666666666663</v>
      </c>
      <c r="L530" s="44">
        <f t="shared" si="24"/>
        <v>0.44791666666666663</v>
      </c>
      <c r="M530" s="45">
        <f t="shared" si="26"/>
        <v>4</v>
      </c>
    </row>
    <row r="531" spans="1:13">
      <c r="A531" s="107"/>
      <c r="B531" s="107" t="s">
        <v>41</v>
      </c>
      <c r="C531" s="94">
        <v>344</v>
      </c>
      <c r="D531" s="107">
        <v>2</v>
      </c>
      <c r="E531" s="4" t="s">
        <v>42</v>
      </c>
      <c r="F531" s="107" t="s">
        <v>10</v>
      </c>
      <c r="G531" s="106" t="s">
        <v>45</v>
      </c>
      <c r="H531" s="107">
        <v>1</v>
      </c>
      <c r="I531" s="178">
        <v>10</v>
      </c>
      <c r="J531" s="198">
        <v>0.45277777777777778</v>
      </c>
      <c r="K531" s="44">
        <f t="shared" si="25"/>
        <v>0.41666666666666663</v>
      </c>
      <c r="L531" s="44">
        <f t="shared" si="24"/>
        <v>0.44791666666666663</v>
      </c>
      <c r="M531" s="45">
        <f t="shared" si="26"/>
        <v>11</v>
      </c>
    </row>
    <row r="532" spans="1:13">
      <c r="A532" s="4"/>
      <c r="B532" s="4" t="s">
        <v>41</v>
      </c>
      <c r="C532" s="94">
        <v>344</v>
      </c>
      <c r="D532" s="4">
        <v>1</v>
      </c>
      <c r="E532" s="4" t="s">
        <v>42</v>
      </c>
      <c r="F532" s="4" t="s">
        <v>12</v>
      </c>
      <c r="G532" s="4" t="s">
        <v>11</v>
      </c>
      <c r="H532" s="4">
        <v>0</v>
      </c>
      <c r="I532" s="177">
        <v>1</v>
      </c>
      <c r="J532" s="197">
        <v>0.453472222222222</v>
      </c>
      <c r="K532" s="44">
        <f t="shared" si="25"/>
        <v>0.41666666666666663</v>
      </c>
      <c r="L532" s="44">
        <f t="shared" si="24"/>
        <v>0.44791666666666663</v>
      </c>
      <c r="M532" s="45">
        <f t="shared" si="26"/>
        <v>1</v>
      </c>
    </row>
    <row r="533" spans="1:13">
      <c r="A533" s="107"/>
      <c r="B533" s="4" t="s">
        <v>41</v>
      </c>
      <c r="C533" s="94">
        <v>344</v>
      </c>
      <c r="D533" s="4">
        <v>1</v>
      </c>
      <c r="E533" s="109" t="s">
        <v>43</v>
      </c>
      <c r="F533" s="4" t="s">
        <v>12</v>
      </c>
      <c r="G533" s="4" t="s">
        <v>11</v>
      </c>
      <c r="H533" s="4">
        <v>13</v>
      </c>
      <c r="I533" s="177">
        <v>3</v>
      </c>
      <c r="J533" s="197">
        <v>0.47777777777777802</v>
      </c>
      <c r="K533" s="44">
        <f t="shared" si="25"/>
        <v>0.45833333333333331</v>
      </c>
      <c r="L533" s="44">
        <f t="shared" si="24"/>
        <v>0.46875</v>
      </c>
      <c r="M533" s="45">
        <f t="shared" si="26"/>
        <v>16</v>
      </c>
    </row>
    <row r="534" spans="1:13">
      <c r="A534" s="107"/>
      <c r="B534" s="107" t="s">
        <v>41</v>
      </c>
      <c r="C534" s="94">
        <v>344</v>
      </c>
      <c r="D534" s="107">
        <v>2</v>
      </c>
      <c r="E534" s="109" t="s">
        <v>43</v>
      </c>
      <c r="F534" s="107" t="s">
        <v>12</v>
      </c>
      <c r="G534" s="107" t="s">
        <v>13</v>
      </c>
      <c r="H534" s="107">
        <v>0</v>
      </c>
      <c r="I534" s="178">
        <v>0</v>
      </c>
      <c r="J534" s="198">
        <v>0.47847222222222219</v>
      </c>
      <c r="K534" s="44">
        <f t="shared" si="25"/>
        <v>0.45833333333333331</v>
      </c>
      <c r="L534" s="44">
        <f t="shared" si="24"/>
        <v>0.46875</v>
      </c>
      <c r="M534" s="45">
        <f t="shared" si="26"/>
        <v>0</v>
      </c>
    </row>
    <row r="535" spans="1:13">
      <c r="A535" s="107"/>
      <c r="B535" s="4" t="s">
        <v>41</v>
      </c>
      <c r="C535" s="94">
        <v>344</v>
      </c>
      <c r="D535" s="4">
        <v>1</v>
      </c>
      <c r="E535" s="109" t="s">
        <v>43</v>
      </c>
      <c r="F535" s="4" t="s">
        <v>12</v>
      </c>
      <c r="G535" s="4" t="s">
        <v>11</v>
      </c>
      <c r="H535" s="4">
        <v>0</v>
      </c>
      <c r="I535" s="177">
        <v>1</v>
      </c>
      <c r="J535" s="197">
        <v>0.48194444444444401</v>
      </c>
      <c r="K535" s="44">
        <f t="shared" si="25"/>
        <v>0.45833333333333331</v>
      </c>
      <c r="L535" s="44">
        <f t="shared" si="24"/>
        <v>0.47916666666666663</v>
      </c>
      <c r="M535" s="45">
        <f t="shared" si="26"/>
        <v>1</v>
      </c>
    </row>
    <row r="536" spans="1:13">
      <c r="A536" s="107"/>
      <c r="B536" s="107" t="s">
        <v>41</v>
      </c>
      <c r="C536" s="94">
        <v>344</v>
      </c>
      <c r="D536" s="107">
        <v>2</v>
      </c>
      <c r="E536" s="109" t="s">
        <v>43</v>
      </c>
      <c r="F536" s="107" t="s">
        <v>293</v>
      </c>
      <c r="G536" s="107" t="s">
        <v>37</v>
      </c>
      <c r="H536" s="107">
        <v>0</v>
      </c>
      <c r="I536" s="178">
        <v>6</v>
      </c>
      <c r="J536" s="198">
        <v>0.48958333333333331</v>
      </c>
      <c r="K536" s="44">
        <f t="shared" si="25"/>
        <v>0.45833333333333331</v>
      </c>
      <c r="L536" s="44">
        <f t="shared" si="24"/>
        <v>0.48958333333333331</v>
      </c>
      <c r="M536" s="45">
        <f t="shared" si="26"/>
        <v>6</v>
      </c>
    </row>
    <row r="537" spans="1:13">
      <c r="A537" s="107"/>
      <c r="B537" s="107" t="s">
        <v>41</v>
      </c>
      <c r="C537" s="94">
        <v>344</v>
      </c>
      <c r="D537" s="107">
        <v>2</v>
      </c>
      <c r="E537" s="109" t="s">
        <v>43</v>
      </c>
      <c r="F537" s="107" t="s">
        <v>10</v>
      </c>
      <c r="G537" s="107" t="s">
        <v>27</v>
      </c>
      <c r="H537" s="107">
        <v>0</v>
      </c>
      <c r="I537" s="178">
        <v>5</v>
      </c>
      <c r="J537" s="198">
        <v>0.49444444444444446</v>
      </c>
      <c r="K537" s="44">
        <f t="shared" si="25"/>
        <v>0.45833333333333331</v>
      </c>
      <c r="L537" s="44">
        <f t="shared" si="24"/>
        <v>0.48958333333333331</v>
      </c>
      <c r="M537" s="45">
        <f t="shared" si="26"/>
        <v>5</v>
      </c>
    </row>
    <row r="538" spans="1:13">
      <c r="A538" s="107"/>
      <c r="B538" s="107" t="s">
        <v>41</v>
      </c>
      <c r="C538" s="94">
        <v>344</v>
      </c>
      <c r="D538" s="107">
        <v>2</v>
      </c>
      <c r="E538" s="109" t="s">
        <v>43</v>
      </c>
      <c r="F538" s="107" t="s">
        <v>12</v>
      </c>
      <c r="G538" s="107" t="s">
        <v>16</v>
      </c>
      <c r="H538" s="107">
        <v>0</v>
      </c>
      <c r="I538" s="178">
        <v>9</v>
      </c>
      <c r="J538" s="198">
        <v>0.50277777777777777</v>
      </c>
      <c r="K538" s="44">
        <f t="shared" si="25"/>
        <v>0.5</v>
      </c>
      <c r="L538" s="44">
        <f t="shared" si="24"/>
        <v>0.5</v>
      </c>
      <c r="M538" s="45">
        <f t="shared" si="26"/>
        <v>9</v>
      </c>
    </row>
    <row r="539" spans="1:13">
      <c r="A539" s="107"/>
      <c r="B539" s="4" t="s">
        <v>41</v>
      </c>
      <c r="C539" s="94">
        <v>344</v>
      </c>
      <c r="D539" s="4">
        <v>1</v>
      </c>
      <c r="E539" s="109" t="s">
        <v>43</v>
      </c>
      <c r="F539" s="4" t="s">
        <v>293</v>
      </c>
      <c r="G539" s="4" t="s">
        <v>28</v>
      </c>
      <c r="H539" s="4">
        <v>19</v>
      </c>
      <c r="I539" s="177">
        <v>2</v>
      </c>
      <c r="J539" s="197">
        <v>0.50347222222222199</v>
      </c>
      <c r="K539" s="44">
        <f t="shared" si="25"/>
        <v>0.5</v>
      </c>
      <c r="L539" s="44">
        <f t="shared" si="24"/>
        <v>0.5</v>
      </c>
      <c r="M539" s="45">
        <f t="shared" si="26"/>
        <v>21</v>
      </c>
    </row>
    <row r="540" spans="1:13">
      <c r="A540" s="107"/>
      <c r="B540" s="4" t="s">
        <v>41</v>
      </c>
      <c r="C540" s="94">
        <v>344</v>
      </c>
      <c r="D540" s="4">
        <v>1</v>
      </c>
      <c r="E540" s="109" t="s">
        <v>43</v>
      </c>
      <c r="F540" s="4" t="s">
        <v>12</v>
      </c>
      <c r="G540" s="4" t="s">
        <v>15</v>
      </c>
      <c r="H540" s="4">
        <v>2</v>
      </c>
      <c r="I540" s="177">
        <v>1</v>
      </c>
      <c r="J540" s="197">
        <v>0.52152777777777803</v>
      </c>
      <c r="K540" s="44">
        <f t="shared" si="25"/>
        <v>0.5</v>
      </c>
      <c r="L540" s="44">
        <f t="shared" si="24"/>
        <v>0.52083333333333326</v>
      </c>
      <c r="M540" s="45">
        <f t="shared" si="26"/>
        <v>3</v>
      </c>
    </row>
    <row r="541" spans="1:13">
      <c r="A541" s="107"/>
      <c r="B541" s="107" t="s">
        <v>41</v>
      </c>
      <c r="C541" s="94">
        <v>344</v>
      </c>
      <c r="D541" s="107">
        <v>2</v>
      </c>
      <c r="E541" s="109" t="s">
        <v>43</v>
      </c>
      <c r="F541" s="107" t="s">
        <v>10</v>
      </c>
      <c r="G541" s="107" t="s">
        <v>23</v>
      </c>
      <c r="H541" s="107">
        <v>6</v>
      </c>
      <c r="I541" s="178">
        <v>13</v>
      </c>
      <c r="J541" s="198">
        <v>0.53611111111111109</v>
      </c>
      <c r="K541" s="44">
        <f t="shared" si="25"/>
        <v>0.5</v>
      </c>
      <c r="L541" s="44">
        <f t="shared" si="24"/>
        <v>0.53125</v>
      </c>
      <c r="M541" s="45">
        <f t="shared" si="26"/>
        <v>19</v>
      </c>
    </row>
    <row r="542" spans="1:13">
      <c r="A542" s="107"/>
      <c r="B542" s="4" t="s">
        <v>41</v>
      </c>
      <c r="C542" s="94">
        <v>344</v>
      </c>
      <c r="D542" s="4">
        <v>1</v>
      </c>
      <c r="E542" s="109" t="s">
        <v>43</v>
      </c>
      <c r="F542" s="4" t="s">
        <v>10</v>
      </c>
      <c r="G542" s="4" t="s">
        <v>11</v>
      </c>
      <c r="H542" s="4">
        <v>14</v>
      </c>
      <c r="I542" s="177">
        <v>0</v>
      </c>
      <c r="J542" s="197">
        <v>0.53680555555555598</v>
      </c>
      <c r="K542" s="44">
        <f t="shared" si="25"/>
        <v>0.5</v>
      </c>
      <c r="L542" s="44">
        <f t="shared" si="24"/>
        <v>0.53125</v>
      </c>
      <c r="M542" s="45">
        <f t="shared" si="26"/>
        <v>14</v>
      </c>
    </row>
    <row r="543" spans="1:13">
      <c r="A543" s="107"/>
      <c r="B543" s="107" t="s">
        <v>41</v>
      </c>
      <c r="C543" s="94">
        <v>344</v>
      </c>
      <c r="D543" s="107">
        <v>2</v>
      </c>
      <c r="E543" s="109" t="s">
        <v>43</v>
      </c>
      <c r="F543" s="107" t="s">
        <v>12</v>
      </c>
      <c r="G543" s="107" t="s">
        <v>16</v>
      </c>
      <c r="H543" s="107">
        <v>3</v>
      </c>
      <c r="I543" s="178">
        <v>14</v>
      </c>
      <c r="J543" s="198">
        <v>0.5444444444444444</v>
      </c>
      <c r="K543" s="44">
        <f t="shared" si="25"/>
        <v>0.54166666666666663</v>
      </c>
      <c r="L543" s="44">
        <f t="shared" si="24"/>
        <v>0.54166666666666663</v>
      </c>
      <c r="M543" s="45">
        <f t="shared" si="26"/>
        <v>17</v>
      </c>
    </row>
    <row r="544" spans="1:13">
      <c r="A544" s="107"/>
      <c r="B544" s="4" t="s">
        <v>41</v>
      </c>
      <c r="C544" s="94">
        <v>344</v>
      </c>
      <c r="D544" s="4">
        <v>1</v>
      </c>
      <c r="E544" s="109" t="s">
        <v>43</v>
      </c>
      <c r="F544" s="4" t="s">
        <v>12</v>
      </c>
      <c r="G544" s="4" t="s">
        <v>11</v>
      </c>
      <c r="H544" s="4">
        <v>12</v>
      </c>
      <c r="I544" s="177">
        <v>2</v>
      </c>
      <c r="J544" s="197">
        <v>0.55694444444444402</v>
      </c>
      <c r="K544" s="44">
        <f t="shared" si="25"/>
        <v>0.54166666666666663</v>
      </c>
      <c r="L544" s="44">
        <f t="shared" si="24"/>
        <v>0.55208333333333326</v>
      </c>
      <c r="M544" s="45">
        <f t="shared" si="26"/>
        <v>14</v>
      </c>
    </row>
    <row r="545" spans="1:13">
      <c r="A545" s="107"/>
      <c r="B545" s="107" t="s">
        <v>41</v>
      </c>
      <c r="C545" s="94">
        <v>344</v>
      </c>
      <c r="D545" s="107">
        <v>2</v>
      </c>
      <c r="E545" s="109" t="s">
        <v>43</v>
      </c>
      <c r="F545" s="107" t="s">
        <v>12</v>
      </c>
      <c r="G545" s="107" t="s">
        <v>13</v>
      </c>
      <c r="H545" s="107">
        <v>5</v>
      </c>
      <c r="I545" s="178">
        <v>1</v>
      </c>
      <c r="J545" s="198">
        <v>0.56319444444444444</v>
      </c>
      <c r="K545" s="44">
        <f t="shared" si="25"/>
        <v>0.54166666666666663</v>
      </c>
      <c r="L545" s="44">
        <f t="shared" si="24"/>
        <v>0.5625</v>
      </c>
      <c r="M545" s="45">
        <f t="shared" si="26"/>
        <v>6</v>
      </c>
    </row>
    <row r="546" spans="1:13">
      <c r="A546" s="107"/>
      <c r="B546" s="107" t="s">
        <v>41</v>
      </c>
      <c r="C546" s="94">
        <v>344</v>
      </c>
      <c r="D546" s="107">
        <v>2</v>
      </c>
      <c r="E546" s="109" t="s">
        <v>43</v>
      </c>
      <c r="F546" s="107" t="s">
        <v>10</v>
      </c>
      <c r="G546" s="107" t="s">
        <v>30</v>
      </c>
      <c r="H546" s="107">
        <v>0</v>
      </c>
      <c r="I546" s="178">
        <v>18</v>
      </c>
      <c r="J546" s="198">
        <v>0.56805555555555554</v>
      </c>
      <c r="K546" s="44">
        <f t="shared" si="25"/>
        <v>0.54166666666666663</v>
      </c>
      <c r="L546" s="44">
        <f t="shared" si="24"/>
        <v>0.5625</v>
      </c>
      <c r="M546" s="45">
        <f t="shared" si="26"/>
        <v>18</v>
      </c>
    </row>
    <row r="547" spans="1:13">
      <c r="A547" s="107"/>
      <c r="B547" s="107" t="s">
        <v>41</v>
      </c>
      <c r="C547" s="94">
        <v>344</v>
      </c>
      <c r="D547" s="107">
        <v>2</v>
      </c>
      <c r="E547" s="109" t="s">
        <v>43</v>
      </c>
      <c r="F547" s="107" t="s">
        <v>12</v>
      </c>
      <c r="G547" s="107" t="s">
        <v>16</v>
      </c>
      <c r="H547" s="107">
        <v>0</v>
      </c>
      <c r="I547" s="178">
        <v>14</v>
      </c>
      <c r="J547" s="198">
        <v>0.58402777777777781</v>
      </c>
      <c r="K547" s="44">
        <f t="shared" si="25"/>
        <v>0.58333333333333326</v>
      </c>
      <c r="L547" s="44">
        <f t="shared" si="24"/>
        <v>0.58333333333333326</v>
      </c>
      <c r="M547" s="45">
        <f t="shared" si="26"/>
        <v>14</v>
      </c>
    </row>
    <row r="548" spans="1:13">
      <c r="A548" s="107"/>
      <c r="B548" s="4" t="s">
        <v>41</v>
      </c>
      <c r="C548" s="94">
        <v>344</v>
      </c>
      <c r="D548" s="4">
        <v>1</v>
      </c>
      <c r="E548" s="109" t="s">
        <v>43</v>
      </c>
      <c r="F548" s="4" t="s">
        <v>10</v>
      </c>
      <c r="G548" s="4" t="s">
        <v>11</v>
      </c>
      <c r="H548" s="4">
        <v>6</v>
      </c>
      <c r="I548" s="177">
        <v>1</v>
      </c>
      <c r="J548" s="197">
        <v>0.58541666666666703</v>
      </c>
      <c r="K548" s="44">
        <f t="shared" si="25"/>
        <v>0.58333333333333326</v>
      </c>
      <c r="L548" s="44">
        <f t="shared" si="24"/>
        <v>0.58333333333333326</v>
      </c>
      <c r="M548" s="45">
        <f t="shared" si="26"/>
        <v>7</v>
      </c>
    </row>
    <row r="549" spans="1:13">
      <c r="A549" s="107"/>
      <c r="B549" s="107" t="s">
        <v>41</v>
      </c>
      <c r="C549" s="94">
        <v>344</v>
      </c>
      <c r="D549" s="107">
        <v>2</v>
      </c>
      <c r="E549" s="109" t="s">
        <v>43</v>
      </c>
      <c r="F549" s="107" t="s">
        <v>10</v>
      </c>
      <c r="G549" s="107" t="s">
        <v>18</v>
      </c>
      <c r="H549" s="107">
        <v>1</v>
      </c>
      <c r="I549" s="178">
        <v>10</v>
      </c>
      <c r="J549" s="198">
        <v>0.59236111111111112</v>
      </c>
      <c r="K549" s="44">
        <f t="shared" si="25"/>
        <v>0.58333333333333326</v>
      </c>
      <c r="L549" s="44">
        <f t="shared" si="24"/>
        <v>0.58333333333333326</v>
      </c>
      <c r="M549" s="45">
        <f t="shared" si="26"/>
        <v>11</v>
      </c>
    </row>
    <row r="550" spans="1:13">
      <c r="A550" s="107"/>
      <c r="B550" s="4" t="s">
        <v>41</v>
      </c>
      <c r="C550" s="94">
        <v>344</v>
      </c>
      <c r="D550" s="4">
        <v>1</v>
      </c>
      <c r="E550" s="109" t="s">
        <v>43</v>
      </c>
      <c r="F550" s="4" t="s">
        <v>293</v>
      </c>
      <c r="G550" s="4" t="s">
        <v>11</v>
      </c>
      <c r="H550" s="4">
        <v>3</v>
      </c>
      <c r="I550" s="177">
        <v>1</v>
      </c>
      <c r="J550" s="197">
        <v>0.59861111111111098</v>
      </c>
      <c r="K550" s="44">
        <f t="shared" si="25"/>
        <v>0.58333333333333326</v>
      </c>
      <c r="L550" s="44">
        <f t="shared" si="24"/>
        <v>0.59375</v>
      </c>
      <c r="M550" s="45">
        <f t="shared" si="26"/>
        <v>4</v>
      </c>
    </row>
    <row r="551" spans="1:13">
      <c r="A551" s="107"/>
      <c r="B551" s="4" t="s">
        <v>41</v>
      </c>
      <c r="C551" s="94">
        <v>344</v>
      </c>
      <c r="D551" s="4">
        <v>1</v>
      </c>
      <c r="E551" s="109" t="s">
        <v>43</v>
      </c>
      <c r="F551" s="4" t="s">
        <v>12</v>
      </c>
      <c r="G551" s="4" t="s">
        <v>11</v>
      </c>
      <c r="H551" s="4">
        <v>7</v>
      </c>
      <c r="I551" s="177">
        <v>1</v>
      </c>
      <c r="J551" s="197">
        <v>0.6</v>
      </c>
      <c r="K551" s="44">
        <f t="shared" si="25"/>
        <v>0.58333333333333326</v>
      </c>
      <c r="L551" s="44">
        <f t="shared" si="24"/>
        <v>0.59375</v>
      </c>
      <c r="M551" s="45">
        <f t="shared" si="26"/>
        <v>8</v>
      </c>
    </row>
    <row r="552" spans="1:13">
      <c r="A552" s="107"/>
      <c r="B552" s="107" t="s">
        <v>41</v>
      </c>
      <c r="C552" s="94">
        <v>344</v>
      </c>
      <c r="D552" s="107">
        <v>2</v>
      </c>
      <c r="E552" s="109" t="s">
        <v>43</v>
      </c>
      <c r="F552" s="107" t="s">
        <v>12</v>
      </c>
      <c r="G552" s="107" t="s">
        <v>13</v>
      </c>
      <c r="H552" s="107">
        <v>4</v>
      </c>
      <c r="I552" s="178">
        <v>2</v>
      </c>
      <c r="J552" s="198">
        <v>0.60625000000000007</v>
      </c>
      <c r="K552" s="44">
        <f t="shared" si="25"/>
        <v>0.58333333333333326</v>
      </c>
      <c r="L552" s="44">
        <f t="shared" si="24"/>
        <v>0.60416666666666663</v>
      </c>
      <c r="M552" s="45">
        <f t="shared" si="26"/>
        <v>6</v>
      </c>
    </row>
    <row r="553" spans="1:13">
      <c r="A553" s="107"/>
      <c r="B553" s="4" t="s">
        <v>41</v>
      </c>
      <c r="C553" s="94">
        <v>344</v>
      </c>
      <c r="D553" s="4">
        <v>1</v>
      </c>
      <c r="E553" s="109" t="s">
        <v>43</v>
      </c>
      <c r="F553" s="4" t="s">
        <v>12</v>
      </c>
      <c r="G553" s="4" t="s">
        <v>15</v>
      </c>
      <c r="H553" s="4">
        <v>1</v>
      </c>
      <c r="I553" s="177">
        <v>5</v>
      </c>
      <c r="J553" s="197">
        <v>0.60972222222222205</v>
      </c>
      <c r="K553" s="44">
        <f t="shared" si="25"/>
        <v>0.58333333333333326</v>
      </c>
      <c r="L553" s="44">
        <f t="shared" si="24"/>
        <v>0.60416666666666663</v>
      </c>
      <c r="M553" s="45">
        <f t="shared" si="26"/>
        <v>6</v>
      </c>
    </row>
    <row r="554" spans="1:13">
      <c r="A554" s="107"/>
      <c r="B554" s="107" t="s">
        <v>41</v>
      </c>
      <c r="C554" s="94">
        <v>344</v>
      </c>
      <c r="D554" s="107">
        <v>2</v>
      </c>
      <c r="E554" s="109" t="s">
        <v>43</v>
      </c>
      <c r="F554" s="107" t="s">
        <v>10</v>
      </c>
      <c r="G554" s="107" t="s">
        <v>23</v>
      </c>
      <c r="H554" s="107">
        <v>6</v>
      </c>
      <c r="I554" s="178">
        <v>22</v>
      </c>
      <c r="J554" s="198">
        <v>0.61597222222222225</v>
      </c>
      <c r="K554" s="44">
        <f t="shared" si="25"/>
        <v>0.58333333333333326</v>
      </c>
      <c r="L554" s="44">
        <f t="shared" si="24"/>
        <v>0.61458333333333326</v>
      </c>
      <c r="M554" s="45">
        <f t="shared" si="26"/>
        <v>28</v>
      </c>
    </row>
    <row r="555" spans="1:13">
      <c r="A555" s="107"/>
      <c r="B555" s="4" t="s">
        <v>41</v>
      </c>
      <c r="C555" s="94">
        <v>344</v>
      </c>
      <c r="D555" s="4">
        <v>1</v>
      </c>
      <c r="E555" s="109" t="s">
        <v>43</v>
      </c>
      <c r="F555" s="4" t="s">
        <v>10</v>
      </c>
      <c r="G555" s="4" t="s">
        <v>11</v>
      </c>
      <c r="H555" s="4">
        <v>18</v>
      </c>
      <c r="I555" s="177">
        <v>6</v>
      </c>
      <c r="J555" s="197">
        <v>0.62291666666666701</v>
      </c>
      <c r="K555" s="44">
        <f t="shared" si="25"/>
        <v>0.58333333333333326</v>
      </c>
      <c r="L555" s="44">
        <f t="shared" si="24"/>
        <v>0.61458333333333326</v>
      </c>
      <c r="M555" s="45">
        <f t="shared" si="26"/>
        <v>24</v>
      </c>
    </row>
    <row r="556" spans="1:13">
      <c r="A556" s="107"/>
      <c r="B556" s="107" t="s">
        <v>41</v>
      </c>
      <c r="C556" s="94">
        <v>344</v>
      </c>
      <c r="D556" s="107">
        <v>2</v>
      </c>
      <c r="E556" s="109" t="s">
        <v>43</v>
      </c>
      <c r="F556" s="107" t="s">
        <v>12</v>
      </c>
      <c r="G556" s="107" t="s">
        <v>16</v>
      </c>
      <c r="H556" s="107">
        <v>9</v>
      </c>
      <c r="I556" s="178">
        <v>21</v>
      </c>
      <c r="J556" s="198">
        <v>0.63194444444444442</v>
      </c>
      <c r="K556" s="44">
        <f t="shared" si="25"/>
        <v>0.625</v>
      </c>
      <c r="L556" s="44">
        <f t="shared" si="24"/>
        <v>0.625</v>
      </c>
      <c r="M556" s="45">
        <f t="shared" si="26"/>
        <v>30</v>
      </c>
    </row>
    <row r="557" spans="1:13">
      <c r="A557" s="107"/>
      <c r="B557" s="107" t="s">
        <v>41</v>
      </c>
      <c r="C557" s="94">
        <v>344</v>
      </c>
      <c r="D557" s="107">
        <v>2</v>
      </c>
      <c r="E557" s="109" t="s">
        <v>43</v>
      </c>
      <c r="F557" s="107" t="s">
        <v>10</v>
      </c>
      <c r="G557" s="107" t="s">
        <v>18</v>
      </c>
      <c r="H557" s="107">
        <v>7</v>
      </c>
      <c r="I557" s="178">
        <v>31</v>
      </c>
      <c r="J557" s="198">
        <v>0.64097222222222217</v>
      </c>
      <c r="K557" s="44">
        <f t="shared" si="25"/>
        <v>0.625</v>
      </c>
      <c r="L557" s="44">
        <f t="shared" si="24"/>
        <v>0.63541666666666663</v>
      </c>
      <c r="M557" s="45">
        <f t="shared" si="26"/>
        <v>38</v>
      </c>
    </row>
    <row r="558" spans="1:13">
      <c r="A558" s="107"/>
      <c r="B558" s="4" t="s">
        <v>41</v>
      </c>
      <c r="C558" s="94">
        <v>344</v>
      </c>
      <c r="D558" s="4">
        <v>1</v>
      </c>
      <c r="E558" s="109" t="s">
        <v>43</v>
      </c>
      <c r="F558" s="4" t="s">
        <v>12</v>
      </c>
      <c r="G558" s="4" t="s">
        <v>11</v>
      </c>
      <c r="H558" s="4">
        <v>6</v>
      </c>
      <c r="I558" s="177">
        <v>4</v>
      </c>
      <c r="J558" s="197">
        <v>0.64166666666666705</v>
      </c>
      <c r="K558" s="44">
        <f t="shared" si="25"/>
        <v>0.625</v>
      </c>
      <c r="L558" s="44">
        <f t="shared" si="24"/>
        <v>0.63541666666666663</v>
      </c>
      <c r="M558" s="45">
        <f t="shared" si="26"/>
        <v>10</v>
      </c>
    </row>
    <row r="559" spans="1:13">
      <c r="A559" s="107"/>
      <c r="B559" s="107" t="s">
        <v>41</v>
      </c>
      <c r="C559" s="94">
        <v>344</v>
      </c>
      <c r="D559" s="107">
        <v>2</v>
      </c>
      <c r="E559" s="109" t="s">
        <v>43</v>
      </c>
      <c r="F559" s="107" t="s">
        <v>12</v>
      </c>
      <c r="G559" s="107" t="s">
        <v>13</v>
      </c>
      <c r="H559" s="107">
        <v>11</v>
      </c>
      <c r="I559" s="178">
        <v>7</v>
      </c>
      <c r="J559" s="198">
        <v>0.64861111111111114</v>
      </c>
      <c r="K559" s="44">
        <f t="shared" si="25"/>
        <v>0.625</v>
      </c>
      <c r="L559" s="44">
        <f t="shared" si="24"/>
        <v>0.64583333333333326</v>
      </c>
      <c r="M559" s="45">
        <f t="shared" si="26"/>
        <v>18</v>
      </c>
    </row>
    <row r="560" spans="1:13">
      <c r="A560" s="107"/>
      <c r="B560" s="4" t="s">
        <v>41</v>
      </c>
      <c r="C560" s="94">
        <v>344</v>
      </c>
      <c r="D560" s="4">
        <v>1</v>
      </c>
      <c r="E560" s="109" t="s">
        <v>43</v>
      </c>
      <c r="F560" s="4" t="s">
        <v>12</v>
      </c>
      <c r="G560" s="4" t="s">
        <v>15</v>
      </c>
      <c r="H560" s="4">
        <v>1</v>
      </c>
      <c r="I560" s="177">
        <v>6</v>
      </c>
      <c r="J560" s="197">
        <v>0.64930555555555602</v>
      </c>
      <c r="K560" s="44">
        <f t="shared" si="25"/>
        <v>0.625</v>
      </c>
      <c r="L560" s="44">
        <f t="shared" si="24"/>
        <v>0.64583333333333326</v>
      </c>
      <c r="M560" s="45">
        <f t="shared" si="26"/>
        <v>7</v>
      </c>
    </row>
    <row r="561" spans="1:13">
      <c r="A561" s="107"/>
      <c r="B561" s="4" t="s">
        <v>41</v>
      </c>
      <c r="C561" s="94">
        <v>344</v>
      </c>
      <c r="D561" s="4">
        <v>1</v>
      </c>
      <c r="E561" s="109" t="s">
        <v>43</v>
      </c>
      <c r="F561" s="4" t="s">
        <v>10</v>
      </c>
      <c r="G561" s="4" t="s">
        <v>11</v>
      </c>
      <c r="H561" s="4">
        <v>5</v>
      </c>
      <c r="I561" s="177">
        <v>2</v>
      </c>
      <c r="J561" s="197">
        <v>0.65833333333333299</v>
      </c>
      <c r="K561" s="44">
        <f t="shared" si="25"/>
        <v>0.625</v>
      </c>
      <c r="L561" s="44">
        <f t="shared" si="24"/>
        <v>0.65625</v>
      </c>
      <c r="M561" s="45">
        <f t="shared" si="26"/>
        <v>7</v>
      </c>
    </row>
    <row r="562" spans="1:13">
      <c r="A562" s="107"/>
      <c r="B562" s="107" t="s">
        <v>41</v>
      </c>
      <c r="C562" s="94">
        <v>344</v>
      </c>
      <c r="D562" s="107">
        <v>2</v>
      </c>
      <c r="E562" s="109" t="s">
        <v>43</v>
      </c>
      <c r="F562" s="107" t="s">
        <v>293</v>
      </c>
      <c r="G562" s="107" t="s">
        <v>19</v>
      </c>
      <c r="H562" s="107">
        <v>0</v>
      </c>
      <c r="I562" s="178">
        <v>10</v>
      </c>
      <c r="J562" s="198">
        <v>0.65833333333333333</v>
      </c>
      <c r="K562" s="44">
        <f t="shared" si="25"/>
        <v>0.625</v>
      </c>
      <c r="L562" s="44">
        <f t="shared" si="24"/>
        <v>0.65625</v>
      </c>
      <c r="M562" s="45">
        <f t="shared" si="26"/>
        <v>10</v>
      </c>
    </row>
    <row r="563" spans="1:13">
      <c r="A563" s="107"/>
      <c r="B563" s="107" t="s">
        <v>41</v>
      </c>
      <c r="C563" s="94">
        <v>344</v>
      </c>
      <c r="D563" s="107">
        <v>2</v>
      </c>
      <c r="E563" s="109" t="s">
        <v>43</v>
      </c>
      <c r="F563" s="107" t="s">
        <v>10</v>
      </c>
      <c r="G563" s="107" t="s">
        <v>34</v>
      </c>
      <c r="H563" s="107">
        <v>5</v>
      </c>
      <c r="I563" s="178">
        <v>26</v>
      </c>
      <c r="J563" s="198">
        <v>0.66666666666666663</v>
      </c>
      <c r="K563" s="44">
        <f t="shared" si="25"/>
        <v>0.66666666666666663</v>
      </c>
      <c r="L563" s="44">
        <f t="shared" si="24"/>
        <v>0.66666666666666663</v>
      </c>
      <c r="M563" s="45">
        <f t="shared" si="26"/>
        <v>31</v>
      </c>
    </row>
    <row r="564" spans="1:13">
      <c r="A564" s="107"/>
      <c r="B564" s="107" t="s">
        <v>41</v>
      </c>
      <c r="C564" s="94">
        <v>344</v>
      </c>
      <c r="D564" s="107">
        <v>1</v>
      </c>
      <c r="E564" s="109" t="s">
        <v>43</v>
      </c>
      <c r="F564" s="107" t="s">
        <v>10</v>
      </c>
      <c r="G564" s="107" t="s">
        <v>34</v>
      </c>
      <c r="H564" s="107">
        <v>6</v>
      </c>
      <c r="I564" s="178">
        <v>25</v>
      </c>
      <c r="J564" s="198">
        <v>0.66736111111111107</v>
      </c>
      <c r="K564" s="44">
        <f t="shared" si="25"/>
        <v>0.66666666666666663</v>
      </c>
      <c r="L564" s="44">
        <f t="shared" si="24"/>
        <v>0.66666666666666663</v>
      </c>
      <c r="M564" s="45">
        <f t="shared" si="26"/>
        <v>31</v>
      </c>
    </row>
    <row r="565" spans="1:13">
      <c r="A565" s="107"/>
      <c r="B565" s="107" t="s">
        <v>41</v>
      </c>
      <c r="C565" s="94">
        <v>344</v>
      </c>
      <c r="D565" s="107">
        <v>1</v>
      </c>
      <c r="E565" s="109" t="s">
        <v>43</v>
      </c>
      <c r="F565" s="107" t="s">
        <v>12</v>
      </c>
      <c r="G565" s="107" t="s">
        <v>16</v>
      </c>
      <c r="H565" s="107">
        <v>2</v>
      </c>
      <c r="I565" s="178">
        <v>23</v>
      </c>
      <c r="J565" s="198">
        <v>0.6743055555555556</v>
      </c>
      <c r="K565" s="44">
        <f t="shared" si="25"/>
        <v>0.66666666666666663</v>
      </c>
      <c r="L565" s="44">
        <f t="shared" si="24"/>
        <v>0.66666666666666663</v>
      </c>
      <c r="M565" s="45">
        <f t="shared" si="26"/>
        <v>25</v>
      </c>
    </row>
    <row r="566" spans="1:13">
      <c r="A566" s="107"/>
      <c r="B566" s="107" t="s">
        <v>41</v>
      </c>
      <c r="C566" s="94">
        <v>344</v>
      </c>
      <c r="D566" s="107">
        <v>1</v>
      </c>
      <c r="E566" s="109" t="s">
        <v>43</v>
      </c>
      <c r="F566" s="107" t="s">
        <v>24</v>
      </c>
      <c r="G566" s="1" t="s">
        <v>14</v>
      </c>
      <c r="H566" s="107">
        <v>0</v>
      </c>
      <c r="I566" s="178">
        <v>1</v>
      </c>
      <c r="J566" s="198">
        <v>0.68125000000000002</v>
      </c>
      <c r="K566" s="44">
        <f t="shared" si="25"/>
        <v>0.66666666666666663</v>
      </c>
      <c r="L566" s="44">
        <f t="shared" si="24"/>
        <v>0.67708333333333326</v>
      </c>
      <c r="M566" s="45">
        <f t="shared" si="26"/>
        <v>1</v>
      </c>
    </row>
    <row r="567" spans="1:13">
      <c r="A567" s="107"/>
      <c r="B567" s="107" t="s">
        <v>41</v>
      </c>
      <c r="C567" s="94">
        <v>344</v>
      </c>
      <c r="D567" s="107">
        <v>2</v>
      </c>
      <c r="E567" s="109" t="s">
        <v>43</v>
      </c>
      <c r="F567" s="107" t="s">
        <v>293</v>
      </c>
      <c r="G567" s="107" t="s">
        <v>11</v>
      </c>
      <c r="H567" s="107">
        <v>16</v>
      </c>
      <c r="I567" s="178">
        <v>0</v>
      </c>
      <c r="J567" s="198">
        <v>0.68263888888888891</v>
      </c>
      <c r="K567" s="44">
        <f t="shared" si="25"/>
        <v>0.66666666666666663</v>
      </c>
      <c r="L567" s="44">
        <f t="shared" si="24"/>
        <v>0.67708333333333326</v>
      </c>
      <c r="M567" s="45">
        <f t="shared" si="26"/>
        <v>16</v>
      </c>
    </row>
    <row r="568" spans="1:13">
      <c r="A568" s="107"/>
      <c r="B568" s="107" t="s">
        <v>41</v>
      </c>
      <c r="C568" s="94">
        <v>344</v>
      </c>
      <c r="D568" s="107">
        <v>1</v>
      </c>
      <c r="E568" s="109" t="s">
        <v>43</v>
      </c>
      <c r="F568" s="107" t="s">
        <v>10</v>
      </c>
      <c r="G568" s="107" t="s">
        <v>44</v>
      </c>
      <c r="H568" s="107">
        <v>1</v>
      </c>
      <c r="I568" s="178">
        <v>22</v>
      </c>
      <c r="J568" s="198">
        <v>0.68611111111111101</v>
      </c>
      <c r="K568" s="44">
        <f t="shared" si="25"/>
        <v>0.66666666666666663</v>
      </c>
      <c r="L568" s="44">
        <f t="shared" si="24"/>
        <v>0.67708333333333326</v>
      </c>
      <c r="M568" s="45">
        <f t="shared" si="26"/>
        <v>23</v>
      </c>
    </row>
    <row r="569" spans="1:13">
      <c r="A569" s="107"/>
      <c r="B569" s="107" t="s">
        <v>41</v>
      </c>
      <c r="C569" s="94">
        <v>344</v>
      </c>
      <c r="D569" s="107">
        <v>2</v>
      </c>
      <c r="E569" s="109" t="s">
        <v>43</v>
      </c>
      <c r="F569" s="107" t="s">
        <v>12</v>
      </c>
      <c r="G569" s="107" t="s">
        <v>11</v>
      </c>
      <c r="H569" s="107">
        <v>13</v>
      </c>
      <c r="I569" s="178">
        <v>5</v>
      </c>
      <c r="J569" s="198">
        <v>0.6875</v>
      </c>
      <c r="K569" s="44">
        <f t="shared" si="25"/>
        <v>0.66666666666666663</v>
      </c>
      <c r="L569" s="44">
        <f t="shared" si="24"/>
        <v>0.6875</v>
      </c>
      <c r="M569" s="45">
        <f t="shared" si="26"/>
        <v>18</v>
      </c>
    </row>
    <row r="570" spans="1:13">
      <c r="A570" s="107"/>
      <c r="B570" s="107" t="s">
        <v>41</v>
      </c>
      <c r="C570" s="94">
        <v>344</v>
      </c>
      <c r="D570" s="107">
        <v>1</v>
      </c>
      <c r="E570" s="109" t="s">
        <v>43</v>
      </c>
      <c r="F570" s="107" t="s">
        <v>12</v>
      </c>
      <c r="G570" s="107" t="s">
        <v>13</v>
      </c>
      <c r="H570" s="107">
        <v>11</v>
      </c>
      <c r="I570" s="178">
        <v>6</v>
      </c>
      <c r="J570" s="198">
        <v>0.6958333333333333</v>
      </c>
      <c r="K570" s="44">
        <f t="shared" si="25"/>
        <v>0.66666666666666663</v>
      </c>
      <c r="L570" s="44">
        <f t="shared" si="24"/>
        <v>0.6875</v>
      </c>
      <c r="M570" s="45">
        <f t="shared" si="26"/>
        <v>17</v>
      </c>
    </row>
    <row r="571" spans="1:13">
      <c r="A571" s="107"/>
      <c r="B571" s="107" t="s">
        <v>41</v>
      </c>
      <c r="C571" s="94">
        <v>344</v>
      </c>
      <c r="D571" s="107">
        <v>2</v>
      </c>
      <c r="E571" s="109" t="s">
        <v>43</v>
      </c>
      <c r="F571" s="107" t="s">
        <v>12</v>
      </c>
      <c r="G571" s="5" t="s">
        <v>15</v>
      </c>
      <c r="H571" s="107">
        <v>2</v>
      </c>
      <c r="I571" s="178">
        <v>14</v>
      </c>
      <c r="J571" s="198">
        <v>0.6972222222222223</v>
      </c>
      <c r="K571" s="44">
        <f t="shared" si="25"/>
        <v>0.66666666666666663</v>
      </c>
      <c r="L571" s="44">
        <f t="shared" si="24"/>
        <v>0.6875</v>
      </c>
      <c r="M571" s="45">
        <f t="shared" si="26"/>
        <v>16</v>
      </c>
    </row>
    <row r="572" spans="1:13">
      <c r="A572" s="107"/>
      <c r="B572" s="107" t="s">
        <v>41</v>
      </c>
      <c r="C572" s="94">
        <v>344</v>
      </c>
      <c r="D572" s="107">
        <v>1</v>
      </c>
      <c r="E572" s="109" t="s">
        <v>43</v>
      </c>
      <c r="F572" s="107" t="s">
        <v>10</v>
      </c>
      <c r="G572" s="107" t="s">
        <v>23</v>
      </c>
      <c r="H572" s="107">
        <v>2</v>
      </c>
      <c r="I572" s="178">
        <v>20</v>
      </c>
      <c r="J572" s="198">
        <v>0.70416666666666661</v>
      </c>
      <c r="K572" s="44">
        <f t="shared" si="25"/>
        <v>0.66666666666666663</v>
      </c>
      <c r="L572" s="44">
        <f t="shared" si="24"/>
        <v>0.69791666666666663</v>
      </c>
      <c r="M572" s="45">
        <f t="shared" si="26"/>
        <v>22</v>
      </c>
    </row>
    <row r="573" spans="1:13">
      <c r="A573" s="107"/>
      <c r="B573" s="107" t="s">
        <v>41</v>
      </c>
      <c r="C573" s="94">
        <v>344</v>
      </c>
      <c r="D573" s="107">
        <v>2</v>
      </c>
      <c r="E573" s="109" t="s">
        <v>43</v>
      </c>
      <c r="F573" s="107" t="s">
        <v>10</v>
      </c>
      <c r="G573" s="107" t="s">
        <v>11</v>
      </c>
      <c r="H573" s="107">
        <v>9</v>
      </c>
      <c r="I573" s="178">
        <v>1</v>
      </c>
      <c r="J573" s="198">
        <v>0.70486111111111116</v>
      </c>
      <c r="K573" s="44">
        <f t="shared" si="25"/>
        <v>0.66666666666666663</v>
      </c>
      <c r="L573" s="44">
        <f t="shared" si="24"/>
        <v>0.69791666666666663</v>
      </c>
      <c r="M573" s="45">
        <f t="shared" si="26"/>
        <v>10</v>
      </c>
    </row>
    <row r="574" spans="1:13">
      <c r="A574" s="107"/>
      <c r="B574" s="107" t="s">
        <v>41</v>
      </c>
      <c r="C574" s="94">
        <v>344</v>
      </c>
      <c r="D574" s="107">
        <v>2</v>
      </c>
      <c r="E574" s="109" t="s">
        <v>43</v>
      </c>
      <c r="F574" s="107" t="s">
        <v>10</v>
      </c>
      <c r="G574" s="107" t="s">
        <v>11</v>
      </c>
      <c r="H574" s="107">
        <v>3</v>
      </c>
      <c r="I574" s="178">
        <v>0</v>
      </c>
      <c r="J574" s="198">
        <v>0.7090277777777777</v>
      </c>
      <c r="K574" s="44">
        <f t="shared" si="25"/>
        <v>0.70833333333333326</v>
      </c>
      <c r="L574" s="44">
        <f t="shared" si="24"/>
        <v>0.70833333333333326</v>
      </c>
      <c r="M574" s="45">
        <f t="shared" si="26"/>
        <v>3</v>
      </c>
    </row>
    <row r="575" spans="1:13">
      <c r="A575" s="107"/>
      <c r="B575" s="107" t="s">
        <v>41</v>
      </c>
      <c r="C575" s="94">
        <v>344</v>
      </c>
      <c r="D575" s="107">
        <v>1</v>
      </c>
      <c r="E575" s="109" t="s">
        <v>43</v>
      </c>
      <c r="F575" s="107" t="s">
        <v>12</v>
      </c>
      <c r="G575" s="107" t="s">
        <v>16</v>
      </c>
      <c r="H575" s="107">
        <v>3</v>
      </c>
      <c r="I575" s="178">
        <v>24</v>
      </c>
      <c r="J575" s="198">
        <v>0.72430555555555554</v>
      </c>
      <c r="K575" s="44">
        <f t="shared" si="25"/>
        <v>0.70833333333333326</v>
      </c>
      <c r="L575" s="44">
        <f t="shared" si="24"/>
        <v>0.71875</v>
      </c>
      <c r="M575" s="45">
        <f t="shared" si="26"/>
        <v>27</v>
      </c>
    </row>
    <row r="576" spans="1:13">
      <c r="A576" s="107"/>
      <c r="B576" s="107" t="s">
        <v>41</v>
      </c>
      <c r="C576" s="94">
        <v>344</v>
      </c>
      <c r="D576" s="107">
        <v>2</v>
      </c>
      <c r="E576" s="109" t="s">
        <v>43</v>
      </c>
      <c r="F576" s="107" t="s">
        <v>12</v>
      </c>
      <c r="G576" s="107" t="s">
        <v>11</v>
      </c>
      <c r="H576" s="107">
        <v>7</v>
      </c>
      <c r="I576" s="178">
        <v>3</v>
      </c>
      <c r="J576" s="198">
        <v>0.72569444444444453</v>
      </c>
      <c r="K576" s="44">
        <f t="shared" si="25"/>
        <v>0.70833333333333326</v>
      </c>
      <c r="L576" s="44">
        <f t="shared" si="24"/>
        <v>0.71875</v>
      </c>
      <c r="M576" s="45">
        <f t="shared" si="26"/>
        <v>10</v>
      </c>
    </row>
    <row r="577" spans="1:13">
      <c r="A577" s="107"/>
      <c r="B577" s="107" t="s">
        <v>41</v>
      </c>
      <c r="C577" s="94">
        <v>344</v>
      </c>
      <c r="D577" s="107">
        <v>1</v>
      </c>
      <c r="E577" s="109" t="s">
        <v>43</v>
      </c>
      <c r="F577" s="107" t="s">
        <v>12</v>
      </c>
      <c r="G577" s="107" t="s">
        <v>13</v>
      </c>
      <c r="H577" s="107">
        <v>7</v>
      </c>
      <c r="I577" s="178">
        <v>2</v>
      </c>
      <c r="J577" s="198">
        <v>0.73611111111111116</v>
      </c>
      <c r="K577" s="44">
        <f t="shared" si="25"/>
        <v>0.70833333333333326</v>
      </c>
      <c r="L577" s="44">
        <f t="shared" si="24"/>
        <v>0.72916666666666663</v>
      </c>
      <c r="M577" s="45">
        <f t="shared" si="26"/>
        <v>9</v>
      </c>
    </row>
    <row r="578" spans="1:13">
      <c r="A578" s="107"/>
      <c r="B578" s="107" t="s">
        <v>41</v>
      </c>
      <c r="C578" s="94">
        <v>344</v>
      </c>
      <c r="D578" s="107">
        <v>2</v>
      </c>
      <c r="E578" s="109" t="s">
        <v>43</v>
      </c>
      <c r="F578" s="107" t="s">
        <v>12</v>
      </c>
      <c r="G578" s="107" t="s">
        <v>15</v>
      </c>
      <c r="H578" s="107">
        <v>1</v>
      </c>
      <c r="I578" s="178">
        <v>8</v>
      </c>
      <c r="J578" s="198">
        <v>0.7368055555555556</v>
      </c>
      <c r="K578" s="44">
        <f t="shared" si="25"/>
        <v>0.70833333333333326</v>
      </c>
      <c r="L578" s="44">
        <f t="shared" ref="L578:L641" si="27">FLOOR(J578,TIME(0,15,0))</f>
        <v>0.72916666666666663</v>
      </c>
      <c r="M578" s="45">
        <f t="shared" si="26"/>
        <v>9</v>
      </c>
    </row>
    <row r="579" spans="1:13">
      <c r="A579" s="107"/>
      <c r="B579" s="107" t="s">
        <v>41</v>
      </c>
      <c r="C579" s="94">
        <v>344</v>
      </c>
      <c r="D579" s="107">
        <v>1</v>
      </c>
      <c r="E579" s="109" t="s">
        <v>43</v>
      </c>
      <c r="F579" s="107" t="s">
        <v>10</v>
      </c>
      <c r="G579" s="107" t="s">
        <v>18</v>
      </c>
      <c r="H579" s="107">
        <v>1</v>
      </c>
      <c r="I579" s="178">
        <v>13</v>
      </c>
      <c r="J579" s="198">
        <v>0.74722222222222223</v>
      </c>
      <c r="K579" s="44">
        <f t="shared" ref="K579:K642" si="28">FLOOR(J579,TIME(1,0,0))</f>
        <v>0.70833333333333326</v>
      </c>
      <c r="L579" s="44">
        <f t="shared" si="27"/>
        <v>0.73958333333333326</v>
      </c>
      <c r="M579" s="45">
        <f t="shared" ref="M579:M642" si="29">H579+I579</f>
        <v>14</v>
      </c>
    </row>
    <row r="580" spans="1:13">
      <c r="A580" s="107"/>
      <c r="B580" s="107" t="s">
        <v>41</v>
      </c>
      <c r="C580" s="94">
        <v>344</v>
      </c>
      <c r="D580" s="107">
        <v>1</v>
      </c>
      <c r="E580" s="109" t="s">
        <v>43</v>
      </c>
      <c r="F580" s="107" t="s">
        <v>12</v>
      </c>
      <c r="G580" s="107" t="s">
        <v>16</v>
      </c>
      <c r="H580" s="107">
        <v>4</v>
      </c>
      <c r="I580" s="178">
        <v>11</v>
      </c>
      <c r="J580" s="198">
        <v>0.76111111111111107</v>
      </c>
      <c r="K580" s="44">
        <f t="shared" si="28"/>
        <v>0.75</v>
      </c>
      <c r="L580" s="44">
        <f t="shared" si="27"/>
        <v>0.76041666666666663</v>
      </c>
      <c r="M580" s="45">
        <f t="shared" si="29"/>
        <v>15</v>
      </c>
    </row>
    <row r="581" spans="1:13">
      <c r="A581" s="107"/>
      <c r="B581" s="107" t="s">
        <v>41</v>
      </c>
      <c r="C581" s="94">
        <v>344</v>
      </c>
      <c r="D581" s="107">
        <v>2</v>
      </c>
      <c r="E581" s="109" t="s">
        <v>43</v>
      </c>
      <c r="F581" s="5" t="s">
        <v>10</v>
      </c>
      <c r="G581" s="107" t="s">
        <v>11</v>
      </c>
      <c r="H581" s="107">
        <v>6</v>
      </c>
      <c r="I581" s="178">
        <v>2</v>
      </c>
      <c r="J581" s="198">
        <v>0.77500000000000002</v>
      </c>
      <c r="K581" s="44">
        <f t="shared" si="28"/>
        <v>0.75</v>
      </c>
      <c r="L581" s="44">
        <f t="shared" si="27"/>
        <v>0.77083333333333326</v>
      </c>
      <c r="M581" s="45">
        <f t="shared" si="29"/>
        <v>8</v>
      </c>
    </row>
    <row r="582" spans="1:13">
      <c r="A582" s="107"/>
      <c r="B582" s="107" t="s">
        <v>41</v>
      </c>
      <c r="C582" s="94">
        <v>344</v>
      </c>
      <c r="D582" s="107">
        <v>1</v>
      </c>
      <c r="E582" s="109" t="s">
        <v>43</v>
      </c>
      <c r="F582" s="107" t="s">
        <v>293</v>
      </c>
      <c r="G582" s="107" t="s">
        <v>37</v>
      </c>
      <c r="H582" s="107">
        <v>1</v>
      </c>
      <c r="I582" s="178">
        <v>12</v>
      </c>
      <c r="J582" s="198">
        <v>0.77569444444444446</v>
      </c>
      <c r="K582" s="44">
        <f t="shared" si="28"/>
        <v>0.75</v>
      </c>
      <c r="L582" s="44">
        <f t="shared" si="27"/>
        <v>0.77083333333333326</v>
      </c>
      <c r="M582" s="45">
        <f t="shared" si="29"/>
        <v>13</v>
      </c>
    </row>
    <row r="583" spans="1:13">
      <c r="A583" s="107"/>
      <c r="B583" s="107" t="s">
        <v>41</v>
      </c>
      <c r="C583" s="94">
        <v>344</v>
      </c>
      <c r="D583" s="107">
        <v>2</v>
      </c>
      <c r="E583" s="109" t="s">
        <v>43</v>
      </c>
      <c r="F583" s="107" t="s">
        <v>12</v>
      </c>
      <c r="G583" s="107" t="s">
        <v>11</v>
      </c>
      <c r="H583" s="107">
        <v>0</v>
      </c>
      <c r="I583" s="178">
        <v>0</v>
      </c>
      <c r="J583" s="198">
        <v>0.77708333333333324</v>
      </c>
      <c r="K583" s="44">
        <f t="shared" si="28"/>
        <v>0.75</v>
      </c>
      <c r="L583" s="44">
        <f t="shared" si="27"/>
        <v>0.77083333333333326</v>
      </c>
      <c r="M583" s="45">
        <f t="shared" si="29"/>
        <v>0</v>
      </c>
    </row>
    <row r="584" spans="1:13">
      <c r="A584" s="107"/>
      <c r="B584" s="107" t="s">
        <v>41</v>
      </c>
      <c r="C584" s="94">
        <v>344</v>
      </c>
      <c r="D584" s="107">
        <v>1</v>
      </c>
      <c r="E584" s="109" t="s">
        <v>43</v>
      </c>
      <c r="F584" s="107" t="s">
        <v>10</v>
      </c>
      <c r="G584" s="106" t="s">
        <v>45</v>
      </c>
      <c r="H584" s="107">
        <v>0</v>
      </c>
      <c r="I584" s="178">
        <v>12</v>
      </c>
      <c r="J584" s="198">
        <v>0.7895833333333333</v>
      </c>
      <c r="K584" s="44">
        <f t="shared" si="28"/>
        <v>0.75</v>
      </c>
      <c r="L584" s="44">
        <f t="shared" si="27"/>
        <v>0.78125</v>
      </c>
      <c r="M584" s="45">
        <f t="shared" si="29"/>
        <v>12</v>
      </c>
    </row>
    <row r="585" spans="1:13">
      <c r="A585" s="107"/>
      <c r="B585" s="107" t="s">
        <v>41</v>
      </c>
      <c r="C585" s="94">
        <v>344</v>
      </c>
      <c r="D585" s="107">
        <v>2</v>
      </c>
      <c r="E585" s="109" t="s">
        <v>43</v>
      </c>
      <c r="F585" s="107" t="s">
        <v>12</v>
      </c>
      <c r="G585" s="107" t="s">
        <v>11</v>
      </c>
      <c r="H585" s="107">
        <v>5</v>
      </c>
      <c r="I585" s="178">
        <v>6</v>
      </c>
      <c r="J585" s="198">
        <v>0.79236111111111107</v>
      </c>
      <c r="K585" s="44">
        <f t="shared" si="28"/>
        <v>0.79166666666666663</v>
      </c>
      <c r="L585" s="44">
        <f t="shared" si="27"/>
        <v>0.79166666666666663</v>
      </c>
      <c r="M585" s="45">
        <f t="shared" si="29"/>
        <v>11</v>
      </c>
    </row>
    <row r="586" spans="1:13">
      <c r="A586" s="107"/>
      <c r="B586" s="107" t="s">
        <v>41</v>
      </c>
      <c r="C586" s="94">
        <v>344</v>
      </c>
      <c r="D586" s="107">
        <v>2</v>
      </c>
      <c r="E586" s="109" t="s">
        <v>43</v>
      </c>
      <c r="F586" s="107" t="s">
        <v>10</v>
      </c>
      <c r="G586" s="107" t="s">
        <v>11</v>
      </c>
      <c r="H586" s="107">
        <v>8</v>
      </c>
      <c r="I586" s="178">
        <v>0</v>
      </c>
      <c r="J586" s="198">
        <v>0.79583333333333339</v>
      </c>
      <c r="K586" s="44">
        <f t="shared" si="28"/>
        <v>0.79166666666666663</v>
      </c>
      <c r="L586" s="44">
        <f t="shared" si="27"/>
        <v>0.79166666666666663</v>
      </c>
      <c r="M586" s="45">
        <f t="shared" si="29"/>
        <v>8</v>
      </c>
    </row>
    <row r="587" spans="1:13">
      <c r="A587" s="107"/>
      <c r="B587" s="107" t="s">
        <v>41</v>
      </c>
      <c r="C587" s="94">
        <v>344</v>
      </c>
      <c r="D587" s="107">
        <v>1</v>
      </c>
      <c r="E587" s="109" t="s">
        <v>43</v>
      </c>
      <c r="F587" s="107" t="s">
        <v>12</v>
      </c>
      <c r="G587" s="107" t="s">
        <v>16</v>
      </c>
      <c r="H587" s="107">
        <v>1</v>
      </c>
      <c r="I587" s="178">
        <v>14</v>
      </c>
      <c r="J587" s="198">
        <v>0.8041666666666667</v>
      </c>
      <c r="K587" s="44">
        <f t="shared" si="28"/>
        <v>0.79166666666666663</v>
      </c>
      <c r="L587" s="44">
        <f t="shared" si="27"/>
        <v>0.80208333333333326</v>
      </c>
      <c r="M587" s="45">
        <f t="shared" si="29"/>
        <v>15</v>
      </c>
    </row>
    <row r="588" spans="1:13">
      <c r="A588" s="107"/>
      <c r="B588" s="107" t="s">
        <v>41</v>
      </c>
      <c r="C588" s="94">
        <v>344</v>
      </c>
      <c r="D588" s="107">
        <v>1</v>
      </c>
      <c r="E588" s="109" t="s">
        <v>43</v>
      </c>
      <c r="F588" s="107" t="s">
        <v>12</v>
      </c>
      <c r="G588" s="107" t="s">
        <v>13</v>
      </c>
      <c r="H588" s="107">
        <v>2</v>
      </c>
      <c r="I588" s="178">
        <v>3</v>
      </c>
      <c r="J588" s="198">
        <v>0.81319444444444444</v>
      </c>
      <c r="K588" s="44">
        <f t="shared" si="28"/>
        <v>0.79166666666666663</v>
      </c>
      <c r="L588" s="44">
        <f t="shared" si="27"/>
        <v>0.8125</v>
      </c>
      <c r="M588" s="45">
        <f t="shared" si="29"/>
        <v>5</v>
      </c>
    </row>
    <row r="589" spans="1:13">
      <c r="A589" s="107"/>
      <c r="B589" s="107" t="s">
        <v>41</v>
      </c>
      <c r="C589" s="94">
        <v>344</v>
      </c>
      <c r="D589" s="107">
        <v>2</v>
      </c>
      <c r="E589" s="109" t="s">
        <v>43</v>
      </c>
      <c r="F589" s="107" t="s">
        <v>12</v>
      </c>
      <c r="G589" s="107" t="s">
        <v>11</v>
      </c>
      <c r="H589" s="107">
        <v>2</v>
      </c>
      <c r="I589" s="178">
        <v>2</v>
      </c>
      <c r="J589" s="198">
        <v>0.81388888888888899</v>
      </c>
      <c r="K589" s="44">
        <f t="shared" si="28"/>
        <v>0.79166666666666663</v>
      </c>
      <c r="L589" s="44">
        <f t="shared" si="27"/>
        <v>0.8125</v>
      </c>
      <c r="M589" s="45">
        <f t="shared" si="29"/>
        <v>4</v>
      </c>
    </row>
    <row r="590" spans="1:13">
      <c r="A590" s="3"/>
      <c r="B590" s="3" t="s">
        <v>41</v>
      </c>
      <c r="C590" s="94">
        <v>344</v>
      </c>
      <c r="D590" s="3">
        <v>1</v>
      </c>
      <c r="E590" s="109" t="s">
        <v>43</v>
      </c>
      <c r="F590" s="3" t="s">
        <v>10</v>
      </c>
      <c r="G590" s="3" t="s">
        <v>27</v>
      </c>
      <c r="H590" s="3">
        <v>3</v>
      </c>
      <c r="I590" s="176">
        <v>7</v>
      </c>
      <c r="J590" s="196">
        <v>0.83263888888888893</v>
      </c>
      <c r="K590" s="44">
        <f t="shared" si="28"/>
        <v>0.79166666666666663</v>
      </c>
      <c r="L590" s="44">
        <f t="shared" si="27"/>
        <v>0.82291666666666663</v>
      </c>
      <c r="M590" s="45">
        <f t="shared" si="29"/>
        <v>10</v>
      </c>
    </row>
    <row r="591" spans="1:13">
      <c r="A591" s="107"/>
      <c r="B591" s="107" t="s">
        <v>41</v>
      </c>
      <c r="C591" s="94">
        <v>344</v>
      </c>
      <c r="D591" s="107">
        <v>1</v>
      </c>
      <c r="E591" s="109" t="s">
        <v>43</v>
      </c>
      <c r="F591" s="107" t="s">
        <v>12</v>
      </c>
      <c r="G591" s="107" t="s">
        <v>16</v>
      </c>
      <c r="H591" s="107">
        <v>1</v>
      </c>
      <c r="I591" s="178">
        <v>4</v>
      </c>
      <c r="J591" s="198">
        <v>0.84791666666666676</v>
      </c>
      <c r="K591" s="44">
        <f t="shared" si="28"/>
        <v>0.83333333333333326</v>
      </c>
      <c r="L591" s="44">
        <f t="shared" si="27"/>
        <v>0.84375</v>
      </c>
      <c r="M591" s="45">
        <f t="shared" si="29"/>
        <v>5</v>
      </c>
    </row>
    <row r="592" spans="1:13">
      <c r="A592" s="107"/>
      <c r="B592" s="107" t="s">
        <v>41</v>
      </c>
      <c r="C592" s="94">
        <v>344</v>
      </c>
      <c r="D592" s="107">
        <v>2</v>
      </c>
      <c r="E592" s="109" t="s">
        <v>43</v>
      </c>
      <c r="F592" s="107" t="s">
        <v>10</v>
      </c>
      <c r="G592" s="107" t="s">
        <v>11</v>
      </c>
      <c r="H592" s="107">
        <v>3</v>
      </c>
      <c r="I592" s="178">
        <v>0</v>
      </c>
      <c r="J592" s="198">
        <v>0.85069444444444453</v>
      </c>
      <c r="K592" s="44">
        <f t="shared" si="28"/>
        <v>0.83333333333333326</v>
      </c>
      <c r="L592" s="44">
        <f t="shared" si="27"/>
        <v>0.84375</v>
      </c>
      <c r="M592" s="45">
        <f t="shared" si="29"/>
        <v>3</v>
      </c>
    </row>
    <row r="593" spans="1:13">
      <c r="A593" s="107"/>
      <c r="B593" s="107" t="s">
        <v>41</v>
      </c>
      <c r="C593" s="94">
        <v>344</v>
      </c>
      <c r="D593" s="107">
        <v>2</v>
      </c>
      <c r="E593" s="109" t="s">
        <v>43</v>
      </c>
      <c r="F593" s="107" t="s">
        <v>12</v>
      </c>
      <c r="G593" s="107" t="s">
        <v>11</v>
      </c>
      <c r="H593" s="107">
        <v>3</v>
      </c>
      <c r="I593" s="178">
        <v>0</v>
      </c>
      <c r="J593" s="198">
        <v>0.85486111111111107</v>
      </c>
      <c r="K593" s="44">
        <f t="shared" si="28"/>
        <v>0.83333333333333326</v>
      </c>
      <c r="L593" s="44">
        <f t="shared" si="27"/>
        <v>0.85416666666666663</v>
      </c>
      <c r="M593" s="45">
        <f t="shared" si="29"/>
        <v>3</v>
      </c>
    </row>
    <row r="594" spans="1:13">
      <c r="A594" s="107"/>
      <c r="B594" s="107" t="s">
        <v>41</v>
      </c>
      <c r="C594" s="94">
        <v>344</v>
      </c>
      <c r="D594" s="107">
        <v>2</v>
      </c>
      <c r="E594" s="109" t="s">
        <v>43</v>
      </c>
      <c r="F594" s="107" t="s">
        <v>12</v>
      </c>
      <c r="G594" s="107" t="s">
        <v>15</v>
      </c>
      <c r="H594" s="107">
        <v>0</v>
      </c>
      <c r="I594" s="178">
        <v>1</v>
      </c>
      <c r="J594" s="198">
        <v>0.86944444444444446</v>
      </c>
      <c r="K594" s="44">
        <f t="shared" si="28"/>
        <v>0.83333333333333326</v>
      </c>
      <c r="L594" s="44">
        <f t="shared" si="27"/>
        <v>0.86458333333333326</v>
      </c>
      <c r="M594" s="45">
        <f t="shared" si="29"/>
        <v>1</v>
      </c>
    </row>
    <row r="595" spans="1:13">
      <c r="A595" s="107"/>
      <c r="B595" s="107" t="s">
        <v>41</v>
      </c>
      <c r="C595" s="94">
        <v>344</v>
      </c>
      <c r="D595" s="107">
        <v>2</v>
      </c>
      <c r="E595" s="109" t="s">
        <v>43</v>
      </c>
      <c r="F595" s="107" t="s">
        <v>10</v>
      </c>
      <c r="G595" s="107" t="s">
        <v>11</v>
      </c>
      <c r="H595" s="107">
        <v>11</v>
      </c>
      <c r="I595" s="178">
        <v>0</v>
      </c>
      <c r="J595" s="198">
        <v>0.87569444444444444</v>
      </c>
      <c r="K595" s="44">
        <f t="shared" si="28"/>
        <v>0.875</v>
      </c>
      <c r="L595" s="44">
        <f t="shared" si="27"/>
        <v>0.875</v>
      </c>
      <c r="M595" s="45">
        <f t="shared" si="29"/>
        <v>11</v>
      </c>
    </row>
    <row r="596" spans="1:13">
      <c r="A596" s="107"/>
      <c r="B596" s="107" t="s">
        <v>41</v>
      </c>
      <c r="C596" s="94">
        <v>344</v>
      </c>
      <c r="D596" s="107">
        <v>1</v>
      </c>
      <c r="E596" s="109" t="s">
        <v>43</v>
      </c>
      <c r="F596" s="107" t="s">
        <v>10</v>
      </c>
      <c r="G596" s="106" t="s">
        <v>45</v>
      </c>
      <c r="H596" s="107">
        <v>0</v>
      </c>
      <c r="I596" s="178">
        <v>7</v>
      </c>
      <c r="J596" s="198">
        <v>0.88402777777777775</v>
      </c>
      <c r="K596" s="44">
        <f t="shared" si="28"/>
        <v>0.875</v>
      </c>
      <c r="L596" s="44">
        <f t="shared" si="27"/>
        <v>0.875</v>
      </c>
      <c r="M596" s="45">
        <f t="shared" si="29"/>
        <v>7</v>
      </c>
    </row>
    <row r="597" spans="1:13">
      <c r="A597" s="107"/>
      <c r="B597" s="107" t="s">
        <v>41</v>
      </c>
      <c r="C597" s="94">
        <v>344</v>
      </c>
      <c r="D597" s="107">
        <v>1</v>
      </c>
      <c r="E597" s="109" t="s">
        <v>43</v>
      </c>
      <c r="F597" s="107" t="s">
        <v>12</v>
      </c>
      <c r="G597" s="107" t="s">
        <v>16</v>
      </c>
      <c r="H597" s="107">
        <v>1</v>
      </c>
      <c r="I597" s="178">
        <v>4</v>
      </c>
      <c r="J597" s="198">
        <v>0.89236111111111116</v>
      </c>
      <c r="K597" s="44">
        <f t="shared" si="28"/>
        <v>0.875</v>
      </c>
      <c r="L597" s="44">
        <f t="shared" si="27"/>
        <v>0.88541666666666663</v>
      </c>
      <c r="M597" s="45">
        <f t="shared" si="29"/>
        <v>5</v>
      </c>
    </row>
    <row r="598" spans="1:13">
      <c r="A598" s="107"/>
      <c r="B598" s="107" t="s">
        <v>41</v>
      </c>
      <c r="C598" s="94">
        <v>344</v>
      </c>
      <c r="D598" s="107">
        <v>1</v>
      </c>
      <c r="E598" s="109" t="s">
        <v>43</v>
      </c>
      <c r="F598" s="107" t="s">
        <v>12</v>
      </c>
      <c r="G598" s="107" t="s">
        <v>13</v>
      </c>
      <c r="H598" s="107">
        <v>5</v>
      </c>
      <c r="I598" s="178">
        <v>0</v>
      </c>
      <c r="J598" s="198">
        <v>0.89722222222222225</v>
      </c>
      <c r="K598" s="44">
        <f t="shared" si="28"/>
        <v>0.875</v>
      </c>
      <c r="L598" s="44">
        <f t="shared" si="27"/>
        <v>0.89583333333333326</v>
      </c>
      <c r="M598" s="45">
        <f t="shared" si="29"/>
        <v>5</v>
      </c>
    </row>
    <row r="599" spans="1:13">
      <c r="A599" s="107"/>
      <c r="B599" s="107" t="s">
        <v>41</v>
      </c>
      <c r="C599" s="94">
        <v>344</v>
      </c>
      <c r="D599" s="107">
        <v>2</v>
      </c>
      <c r="E599" s="109" t="s">
        <v>43</v>
      </c>
      <c r="F599" s="107" t="s">
        <v>12</v>
      </c>
      <c r="G599" s="107" t="s">
        <v>11</v>
      </c>
      <c r="H599" s="107">
        <v>2</v>
      </c>
      <c r="I599" s="178">
        <v>0</v>
      </c>
      <c r="J599" s="198">
        <v>0.90069444444444446</v>
      </c>
      <c r="K599" s="44">
        <f t="shared" si="28"/>
        <v>0.875</v>
      </c>
      <c r="L599" s="44">
        <f t="shared" si="27"/>
        <v>0.89583333333333326</v>
      </c>
      <c r="M599" s="45">
        <f t="shared" si="29"/>
        <v>2</v>
      </c>
    </row>
    <row r="600" spans="1:13">
      <c r="A600" s="1"/>
      <c r="B600" s="4" t="s">
        <v>47</v>
      </c>
      <c r="C600" s="94">
        <v>163</v>
      </c>
      <c r="D600" s="1">
        <v>1</v>
      </c>
      <c r="E600" s="2" t="s">
        <v>75</v>
      </c>
      <c r="F600" s="1" t="s">
        <v>10</v>
      </c>
      <c r="G600" s="1" t="s">
        <v>48</v>
      </c>
      <c r="H600" s="1">
        <v>0</v>
      </c>
      <c r="I600" s="175">
        <v>4</v>
      </c>
      <c r="J600" s="195">
        <v>0.26180555555555557</v>
      </c>
      <c r="K600" s="44">
        <f t="shared" si="28"/>
        <v>0.25</v>
      </c>
      <c r="L600" s="44">
        <f t="shared" si="27"/>
        <v>0.26041666666666663</v>
      </c>
      <c r="M600" s="45">
        <f t="shared" si="29"/>
        <v>4</v>
      </c>
    </row>
    <row r="601" spans="1:13">
      <c r="A601" s="1"/>
      <c r="B601" s="4" t="s">
        <v>47</v>
      </c>
      <c r="C601" s="94">
        <v>163</v>
      </c>
      <c r="D601" s="1">
        <v>1</v>
      </c>
      <c r="E601" s="2" t="s">
        <v>75</v>
      </c>
      <c r="F601" s="1" t="s">
        <v>12</v>
      </c>
      <c r="G601" s="107" t="s">
        <v>49</v>
      </c>
      <c r="H601" s="1">
        <v>4</v>
      </c>
      <c r="I601" s="175">
        <v>15</v>
      </c>
      <c r="J601" s="195">
        <v>0.27708333333333335</v>
      </c>
      <c r="K601" s="44">
        <f t="shared" si="28"/>
        <v>0.25</v>
      </c>
      <c r="L601" s="44">
        <f t="shared" si="27"/>
        <v>0.27083333333333331</v>
      </c>
      <c r="M601" s="45">
        <f t="shared" si="29"/>
        <v>19</v>
      </c>
    </row>
    <row r="602" spans="1:13">
      <c r="A602" s="1"/>
      <c r="B602" s="4" t="s">
        <v>47</v>
      </c>
      <c r="C602" s="94">
        <v>163</v>
      </c>
      <c r="D602" s="1">
        <v>1</v>
      </c>
      <c r="E602" s="2" t="s">
        <v>75</v>
      </c>
      <c r="F602" s="107" t="s">
        <v>293</v>
      </c>
      <c r="G602" s="1" t="s">
        <v>28</v>
      </c>
      <c r="H602" s="1">
        <v>0</v>
      </c>
      <c r="I602" s="175">
        <v>0</v>
      </c>
      <c r="J602" s="195">
        <v>0.28680555555555554</v>
      </c>
      <c r="K602" s="44">
        <f t="shared" si="28"/>
        <v>0.25</v>
      </c>
      <c r="L602" s="44">
        <f t="shared" si="27"/>
        <v>0.28125</v>
      </c>
      <c r="M602" s="45">
        <f t="shared" si="29"/>
        <v>0</v>
      </c>
    </row>
    <row r="603" spans="1:13">
      <c r="A603" s="1"/>
      <c r="B603" s="4" t="s">
        <v>47</v>
      </c>
      <c r="C603" s="94">
        <v>163</v>
      </c>
      <c r="D603" s="1">
        <v>2</v>
      </c>
      <c r="E603" s="2" t="s">
        <v>75</v>
      </c>
      <c r="F603" s="1" t="s">
        <v>12</v>
      </c>
      <c r="G603" s="1" t="s">
        <v>11</v>
      </c>
      <c r="H603" s="1">
        <v>15</v>
      </c>
      <c r="I603" s="175">
        <v>20</v>
      </c>
      <c r="J603" s="195">
        <v>0.28819444444444448</v>
      </c>
      <c r="K603" s="44">
        <f t="shared" si="28"/>
        <v>0.25</v>
      </c>
      <c r="L603" s="44">
        <f t="shared" si="27"/>
        <v>0.28125</v>
      </c>
      <c r="M603" s="45">
        <f t="shared" si="29"/>
        <v>35</v>
      </c>
    </row>
    <row r="604" spans="1:13">
      <c r="A604" s="1"/>
      <c r="B604" s="4" t="s">
        <v>47</v>
      </c>
      <c r="C604" s="94">
        <v>163</v>
      </c>
      <c r="D604" s="1">
        <v>2</v>
      </c>
      <c r="E604" s="2" t="s">
        <v>75</v>
      </c>
      <c r="F604" s="107" t="s">
        <v>293</v>
      </c>
      <c r="G604" s="1" t="s">
        <v>19</v>
      </c>
      <c r="H604" s="1">
        <v>0</v>
      </c>
      <c r="I604" s="175">
        <v>0</v>
      </c>
      <c r="J604" s="195">
        <v>0.3</v>
      </c>
      <c r="K604" s="44">
        <f t="shared" si="28"/>
        <v>0.29166666666666663</v>
      </c>
      <c r="L604" s="44">
        <f t="shared" si="27"/>
        <v>0.29166666666666663</v>
      </c>
      <c r="M604" s="45">
        <f t="shared" si="29"/>
        <v>0</v>
      </c>
    </row>
    <row r="605" spans="1:13">
      <c r="A605" s="1"/>
      <c r="B605" s="4" t="s">
        <v>47</v>
      </c>
      <c r="C605" s="94">
        <v>163</v>
      </c>
      <c r="D605" s="1">
        <v>2</v>
      </c>
      <c r="E605" s="2" t="s">
        <v>75</v>
      </c>
      <c r="F605" s="4" t="s">
        <v>12</v>
      </c>
      <c r="G605" s="4" t="s">
        <v>11</v>
      </c>
      <c r="H605" s="1">
        <v>14</v>
      </c>
      <c r="I605" s="175">
        <v>17</v>
      </c>
      <c r="J605" s="195">
        <v>0.3034722222222222</v>
      </c>
      <c r="K605" s="44">
        <f t="shared" si="28"/>
        <v>0.29166666666666663</v>
      </c>
      <c r="L605" s="44">
        <f t="shared" si="27"/>
        <v>0.30208333333333331</v>
      </c>
      <c r="M605" s="45">
        <f t="shared" si="29"/>
        <v>31</v>
      </c>
    </row>
    <row r="606" spans="1:13">
      <c r="A606" s="1"/>
      <c r="B606" s="4" t="s">
        <v>47</v>
      </c>
      <c r="C606" s="94">
        <v>163</v>
      </c>
      <c r="D606" s="1">
        <v>1</v>
      </c>
      <c r="E606" s="2" t="s">
        <v>75</v>
      </c>
      <c r="F606" s="1" t="s">
        <v>12</v>
      </c>
      <c r="G606" s="107" t="s">
        <v>49</v>
      </c>
      <c r="H606" s="1">
        <v>8</v>
      </c>
      <c r="I606" s="175">
        <v>5</v>
      </c>
      <c r="J606" s="195">
        <v>0.31458333333333333</v>
      </c>
      <c r="K606" s="44">
        <f t="shared" si="28"/>
        <v>0.29166666666666663</v>
      </c>
      <c r="L606" s="44">
        <f t="shared" si="27"/>
        <v>0.3125</v>
      </c>
      <c r="M606" s="45">
        <f t="shared" si="29"/>
        <v>13</v>
      </c>
    </row>
    <row r="607" spans="1:13">
      <c r="A607" s="1"/>
      <c r="B607" s="4" t="s">
        <v>47</v>
      </c>
      <c r="C607" s="94">
        <v>163</v>
      </c>
      <c r="D607" s="1">
        <v>2</v>
      </c>
      <c r="E607" s="2" t="s">
        <v>75</v>
      </c>
      <c r="F607" s="4" t="s">
        <v>12</v>
      </c>
      <c r="G607" s="4" t="s">
        <v>11</v>
      </c>
      <c r="H607" s="1">
        <v>14</v>
      </c>
      <c r="I607" s="175">
        <v>18</v>
      </c>
      <c r="J607" s="195">
        <v>0.31805555555555554</v>
      </c>
      <c r="K607" s="44">
        <f t="shared" si="28"/>
        <v>0.29166666666666663</v>
      </c>
      <c r="L607" s="44">
        <f t="shared" si="27"/>
        <v>0.3125</v>
      </c>
      <c r="M607" s="45">
        <f t="shared" si="29"/>
        <v>32</v>
      </c>
    </row>
    <row r="608" spans="1:13">
      <c r="A608" s="1"/>
      <c r="B608" s="4" t="s">
        <v>47</v>
      </c>
      <c r="C608" s="94">
        <v>163</v>
      </c>
      <c r="D608" s="1">
        <v>1</v>
      </c>
      <c r="E608" s="2" t="s">
        <v>75</v>
      </c>
      <c r="F608" s="1" t="s">
        <v>12</v>
      </c>
      <c r="G608" s="107" t="s">
        <v>50</v>
      </c>
      <c r="H608" s="1">
        <v>1</v>
      </c>
      <c r="I608" s="175">
        <v>9</v>
      </c>
      <c r="J608" s="195">
        <v>0.32916666666666666</v>
      </c>
      <c r="K608" s="44">
        <f t="shared" si="28"/>
        <v>0.29166666666666663</v>
      </c>
      <c r="L608" s="44">
        <f t="shared" si="27"/>
        <v>0.32291666666666663</v>
      </c>
      <c r="M608" s="45">
        <f t="shared" si="29"/>
        <v>10</v>
      </c>
    </row>
    <row r="609" spans="1:13">
      <c r="A609" s="1"/>
      <c r="B609" s="4" t="s">
        <v>47</v>
      </c>
      <c r="C609" s="94">
        <v>163</v>
      </c>
      <c r="D609" s="1">
        <v>2</v>
      </c>
      <c r="E609" s="2" t="s">
        <v>75</v>
      </c>
      <c r="F609" s="4" t="s">
        <v>12</v>
      </c>
      <c r="G609" s="4" t="s">
        <v>11</v>
      </c>
      <c r="H609" s="1">
        <v>7</v>
      </c>
      <c r="I609" s="175">
        <v>7</v>
      </c>
      <c r="J609" s="195">
        <v>0.3298611111111111</v>
      </c>
      <c r="K609" s="44">
        <f t="shared" si="28"/>
        <v>0.29166666666666663</v>
      </c>
      <c r="L609" s="44">
        <f t="shared" si="27"/>
        <v>0.32291666666666663</v>
      </c>
      <c r="M609" s="45">
        <f t="shared" si="29"/>
        <v>14</v>
      </c>
    </row>
    <row r="610" spans="1:13">
      <c r="A610" s="1"/>
      <c r="B610" s="4" t="s">
        <v>47</v>
      </c>
      <c r="C610" s="94">
        <v>163</v>
      </c>
      <c r="D610" s="1">
        <v>2</v>
      </c>
      <c r="E610" s="2" t="s">
        <v>75</v>
      </c>
      <c r="F610" s="4" t="s">
        <v>12</v>
      </c>
      <c r="G610" s="4" t="s">
        <v>11</v>
      </c>
      <c r="H610" s="1">
        <v>11</v>
      </c>
      <c r="I610" s="175">
        <v>9</v>
      </c>
      <c r="J610" s="195">
        <v>0.35347222222222219</v>
      </c>
      <c r="K610" s="44">
        <f t="shared" si="28"/>
        <v>0.33333333333333331</v>
      </c>
      <c r="L610" s="44">
        <f t="shared" si="27"/>
        <v>0.34375</v>
      </c>
      <c r="M610" s="45">
        <f t="shared" si="29"/>
        <v>20</v>
      </c>
    </row>
    <row r="611" spans="1:13">
      <c r="A611" s="1"/>
      <c r="B611" s="4" t="s">
        <v>47</v>
      </c>
      <c r="C611" s="94">
        <v>163</v>
      </c>
      <c r="D611" s="1">
        <v>1</v>
      </c>
      <c r="E611" s="2" t="s">
        <v>75</v>
      </c>
      <c r="F611" s="1" t="s">
        <v>12</v>
      </c>
      <c r="G611" s="1" t="s">
        <v>51</v>
      </c>
      <c r="H611" s="1">
        <v>3</v>
      </c>
      <c r="I611" s="175">
        <v>2</v>
      </c>
      <c r="J611" s="195">
        <v>0.3576388888888889</v>
      </c>
      <c r="K611" s="44">
        <f t="shared" si="28"/>
        <v>0.33333333333333331</v>
      </c>
      <c r="L611" s="44">
        <f t="shared" si="27"/>
        <v>0.35416666666666663</v>
      </c>
      <c r="M611" s="45">
        <f t="shared" si="29"/>
        <v>5</v>
      </c>
    </row>
    <row r="612" spans="1:13">
      <c r="A612" s="1"/>
      <c r="B612" s="4" t="s">
        <v>47</v>
      </c>
      <c r="C612" s="94">
        <v>163</v>
      </c>
      <c r="D612" s="1">
        <v>1</v>
      </c>
      <c r="E612" s="2" t="s">
        <v>75</v>
      </c>
      <c r="F612" s="1" t="s">
        <v>12</v>
      </c>
      <c r="G612" s="107" t="s">
        <v>49</v>
      </c>
      <c r="H612" s="1">
        <v>4</v>
      </c>
      <c r="I612" s="175">
        <v>4</v>
      </c>
      <c r="J612" s="195">
        <v>0.38055555555555554</v>
      </c>
      <c r="K612" s="44">
        <f t="shared" si="28"/>
        <v>0.375</v>
      </c>
      <c r="L612" s="44">
        <f t="shared" si="27"/>
        <v>0.375</v>
      </c>
      <c r="M612" s="45">
        <f t="shared" si="29"/>
        <v>8</v>
      </c>
    </row>
    <row r="613" spans="1:13">
      <c r="A613" s="1"/>
      <c r="B613" s="4" t="s">
        <v>47</v>
      </c>
      <c r="C613" s="94">
        <v>163</v>
      </c>
      <c r="D613" s="1">
        <v>2</v>
      </c>
      <c r="E613" s="2" t="s">
        <v>75</v>
      </c>
      <c r="F613" s="4" t="s">
        <v>12</v>
      </c>
      <c r="G613" s="4" t="s">
        <v>11</v>
      </c>
      <c r="H613" s="1">
        <v>16</v>
      </c>
      <c r="I613" s="175">
        <v>8</v>
      </c>
      <c r="J613" s="195">
        <v>0.3833333333333333</v>
      </c>
      <c r="K613" s="44">
        <f t="shared" si="28"/>
        <v>0.375</v>
      </c>
      <c r="L613" s="44">
        <f t="shared" si="27"/>
        <v>0.375</v>
      </c>
      <c r="M613" s="45">
        <f t="shared" si="29"/>
        <v>24</v>
      </c>
    </row>
    <row r="614" spans="1:13">
      <c r="A614" s="1"/>
      <c r="B614" s="4" t="s">
        <v>47</v>
      </c>
      <c r="C614" s="94">
        <v>163</v>
      </c>
      <c r="D614" s="1">
        <v>1</v>
      </c>
      <c r="E614" s="2" t="s">
        <v>75</v>
      </c>
      <c r="F614" s="1" t="s">
        <v>12</v>
      </c>
      <c r="G614" s="107" t="s">
        <v>50</v>
      </c>
      <c r="H614" s="1">
        <v>3</v>
      </c>
      <c r="I614" s="175">
        <v>6</v>
      </c>
      <c r="J614" s="195">
        <v>0.41597222222222219</v>
      </c>
      <c r="K614" s="44">
        <f t="shared" si="28"/>
        <v>0.375</v>
      </c>
      <c r="L614" s="44">
        <f t="shared" si="27"/>
        <v>0.40625</v>
      </c>
      <c r="M614" s="45">
        <f t="shared" si="29"/>
        <v>9</v>
      </c>
    </row>
    <row r="615" spans="1:13">
      <c r="A615" s="4"/>
      <c r="B615" s="4" t="s">
        <v>47</v>
      </c>
      <c r="C615" s="94">
        <v>163</v>
      </c>
      <c r="D615" s="4">
        <v>2</v>
      </c>
      <c r="E615" s="109" t="s">
        <v>58</v>
      </c>
      <c r="F615" s="4" t="s">
        <v>12</v>
      </c>
      <c r="G615" s="4" t="s">
        <v>11</v>
      </c>
      <c r="H615" s="4">
        <v>5</v>
      </c>
      <c r="I615" s="177">
        <v>2</v>
      </c>
      <c r="J615" s="195">
        <v>0.452083333333333</v>
      </c>
      <c r="K615" s="44">
        <f t="shared" si="28"/>
        <v>0.41666666666666663</v>
      </c>
      <c r="L615" s="44">
        <f t="shared" si="27"/>
        <v>0.44791666666666663</v>
      </c>
      <c r="M615" s="45">
        <f t="shared" si="29"/>
        <v>7</v>
      </c>
    </row>
    <row r="616" spans="1:13">
      <c r="A616" s="1"/>
      <c r="B616" s="4" t="s">
        <v>47</v>
      </c>
      <c r="C616" s="94">
        <v>163</v>
      </c>
      <c r="D616" s="1">
        <v>1</v>
      </c>
      <c r="E616" s="2" t="s">
        <v>58</v>
      </c>
      <c r="F616" s="1" t="s">
        <v>10</v>
      </c>
      <c r="G616" s="1" t="s">
        <v>52</v>
      </c>
      <c r="H616" s="1">
        <v>5</v>
      </c>
      <c r="I616" s="175">
        <v>7</v>
      </c>
      <c r="J616" s="195">
        <v>0.4548611111111111</v>
      </c>
      <c r="K616" s="44">
        <f t="shared" si="28"/>
        <v>0.41666666666666663</v>
      </c>
      <c r="L616" s="44">
        <f t="shared" si="27"/>
        <v>0.44791666666666663</v>
      </c>
      <c r="M616" s="45">
        <f t="shared" si="29"/>
        <v>12</v>
      </c>
    </row>
    <row r="617" spans="1:13">
      <c r="A617" s="4"/>
      <c r="B617" s="4" t="s">
        <v>47</v>
      </c>
      <c r="C617" s="94">
        <v>163</v>
      </c>
      <c r="D617" s="4">
        <v>2</v>
      </c>
      <c r="E617" s="109" t="s">
        <v>58</v>
      </c>
      <c r="F617" s="4" t="s">
        <v>12</v>
      </c>
      <c r="G617" s="4" t="s">
        <v>11</v>
      </c>
      <c r="H617" s="4">
        <v>3</v>
      </c>
      <c r="I617" s="177">
        <v>1</v>
      </c>
      <c r="J617" s="195">
        <v>0.47986111111111102</v>
      </c>
      <c r="K617" s="44">
        <f t="shared" si="28"/>
        <v>0.45833333333333331</v>
      </c>
      <c r="L617" s="44">
        <f t="shared" si="27"/>
        <v>0.47916666666666663</v>
      </c>
      <c r="M617" s="45">
        <f t="shared" si="29"/>
        <v>4</v>
      </c>
    </row>
    <row r="618" spans="1:13">
      <c r="A618" s="1"/>
      <c r="B618" s="4" t="s">
        <v>47</v>
      </c>
      <c r="C618" s="94">
        <v>163</v>
      </c>
      <c r="D618" s="1">
        <v>1</v>
      </c>
      <c r="E618" s="2" t="s">
        <v>58</v>
      </c>
      <c r="F618" s="1" t="s">
        <v>12</v>
      </c>
      <c r="G618" s="1" t="s">
        <v>53</v>
      </c>
      <c r="H618" s="1">
        <v>2</v>
      </c>
      <c r="I618" s="175">
        <v>12</v>
      </c>
      <c r="J618" s="195">
        <v>0.50208333333333333</v>
      </c>
      <c r="K618" s="44">
        <f t="shared" si="28"/>
        <v>0.5</v>
      </c>
      <c r="L618" s="44">
        <f t="shared" si="27"/>
        <v>0.5</v>
      </c>
      <c r="M618" s="45">
        <f t="shared" si="29"/>
        <v>14</v>
      </c>
    </row>
    <row r="619" spans="1:13">
      <c r="A619" s="4"/>
      <c r="B619" s="4" t="s">
        <v>47</v>
      </c>
      <c r="C619" s="94">
        <v>163</v>
      </c>
      <c r="D619" s="4">
        <v>2</v>
      </c>
      <c r="E619" s="109" t="s">
        <v>58</v>
      </c>
      <c r="F619" s="4" t="s">
        <v>12</v>
      </c>
      <c r="G619" s="4" t="s">
        <v>11</v>
      </c>
      <c r="H619" s="4">
        <v>3</v>
      </c>
      <c r="I619" s="177">
        <v>0</v>
      </c>
      <c r="J619" s="195">
        <v>0.51180555555555496</v>
      </c>
      <c r="K619" s="44">
        <f t="shared" si="28"/>
        <v>0.5</v>
      </c>
      <c r="L619" s="44">
        <f t="shared" si="27"/>
        <v>0.51041666666666663</v>
      </c>
      <c r="M619" s="45">
        <f t="shared" si="29"/>
        <v>3</v>
      </c>
    </row>
    <row r="620" spans="1:13">
      <c r="A620" s="1"/>
      <c r="B620" s="4" t="s">
        <v>47</v>
      </c>
      <c r="C620" s="94">
        <v>163</v>
      </c>
      <c r="D620" s="1">
        <v>1</v>
      </c>
      <c r="E620" s="2" t="s">
        <v>58</v>
      </c>
      <c r="F620" s="1" t="s">
        <v>10</v>
      </c>
      <c r="G620" s="1" t="s">
        <v>48</v>
      </c>
      <c r="H620" s="1">
        <v>3</v>
      </c>
      <c r="I620" s="175">
        <v>6</v>
      </c>
      <c r="J620" s="195">
        <v>0.51874999999999993</v>
      </c>
      <c r="K620" s="44">
        <f t="shared" si="28"/>
        <v>0.5</v>
      </c>
      <c r="L620" s="44">
        <f t="shared" si="27"/>
        <v>0.51041666666666663</v>
      </c>
      <c r="M620" s="45">
        <f t="shared" si="29"/>
        <v>9</v>
      </c>
    </row>
    <row r="621" spans="1:13">
      <c r="A621" s="1"/>
      <c r="B621" s="4" t="s">
        <v>47</v>
      </c>
      <c r="C621" s="94">
        <v>163</v>
      </c>
      <c r="D621" s="1">
        <v>1</v>
      </c>
      <c r="E621" s="109" t="s">
        <v>58</v>
      </c>
      <c r="F621" s="1" t="s">
        <v>12</v>
      </c>
      <c r="G621" s="107" t="s">
        <v>49</v>
      </c>
      <c r="H621" s="1">
        <v>1</v>
      </c>
      <c r="I621" s="175">
        <v>1</v>
      </c>
      <c r="J621" s="195">
        <v>0.53819444444444442</v>
      </c>
      <c r="K621" s="44">
        <f t="shared" si="28"/>
        <v>0.5</v>
      </c>
      <c r="L621" s="44">
        <f t="shared" si="27"/>
        <v>0.53125</v>
      </c>
      <c r="M621" s="45">
        <f t="shared" si="29"/>
        <v>2</v>
      </c>
    </row>
    <row r="622" spans="1:13">
      <c r="A622" s="3"/>
      <c r="B622" s="3" t="s">
        <v>47</v>
      </c>
      <c r="C622" s="94">
        <v>163</v>
      </c>
      <c r="D622" s="3">
        <v>1</v>
      </c>
      <c r="E622" s="2" t="s">
        <v>58</v>
      </c>
      <c r="F622" s="3" t="s">
        <v>12</v>
      </c>
      <c r="G622" s="3" t="s">
        <v>51</v>
      </c>
      <c r="H622" s="3">
        <v>2</v>
      </c>
      <c r="I622" s="176">
        <v>5</v>
      </c>
      <c r="J622" s="196">
        <v>0.56319444444444444</v>
      </c>
      <c r="K622" s="44">
        <f t="shared" si="28"/>
        <v>0.54166666666666663</v>
      </c>
      <c r="L622" s="44">
        <f t="shared" si="27"/>
        <v>0.5625</v>
      </c>
      <c r="M622" s="45">
        <f t="shared" si="29"/>
        <v>7</v>
      </c>
    </row>
    <row r="623" spans="1:13">
      <c r="A623" s="4"/>
      <c r="B623" s="4" t="s">
        <v>47</v>
      </c>
      <c r="C623" s="94">
        <v>163</v>
      </c>
      <c r="D623" s="4">
        <v>2</v>
      </c>
      <c r="E623" s="109" t="s">
        <v>58</v>
      </c>
      <c r="F623" s="4" t="s">
        <v>12</v>
      </c>
      <c r="G623" s="4" t="s">
        <v>11</v>
      </c>
      <c r="H623" s="4">
        <v>6</v>
      </c>
      <c r="I623" s="177">
        <v>0</v>
      </c>
      <c r="J623" s="195">
        <v>0.56597222222222199</v>
      </c>
      <c r="K623" s="44">
        <f t="shared" si="28"/>
        <v>0.54166666666666663</v>
      </c>
      <c r="L623" s="44">
        <f t="shared" si="27"/>
        <v>0.5625</v>
      </c>
      <c r="M623" s="45">
        <f t="shared" si="29"/>
        <v>6</v>
      </c>
    </row>
    <row r="624" spans="1:13">
      <c r="A624" s="4"/>
      <c r="B624" s="3" t="s">
        <v>47</v>
      </c>
      <c r="C624" s="94">
        <v>163</v>
      </c>
      <c r="D624" s="3">
        <v>2</v>
      </c>
      <c r="E624" s="2" t="s">
        <v>58</v>
      </c>
      <c r="F624" s="4" t="s">
        <v>12</v>
      </c>
      <c r="G624" s="4" t="s">
        <v>11</v>
      </c>
      <c r="H624" s="3">
        <v>9</v>
      </c>
      <c r="I624" s="176">
        <v>3</v>
      </c>
      <c r="J624" s="196">
        <v>0.56736111111111109</v>
      </c>
      <c r="K624" s="44">
        <f t="shared" si="28"/>
        <v>0.54166666666666663</v>
      </c>
      <c r="L624" s="44">
        <f t="shared" si="27"/>
        <v>0.5625</v>
      </c>
      <c r="M624" s="45">
        <f t="shared" si="29"/>
        <v>12</v>
      </c>
    </row>
    <row r="625" spans="1:13">
      <c r="A625" s="1"/>
      <c r="B625" s="4" t="s">
        <v>47</v>
      </c>
      <c r="C625" s="94">
        <v>163</v>
      </c>
      <c r="D625" s="1">
        <v>1</v>
      </c>
      <c r="E625" s="2" t="s">
        <v>75</v>
      </c>
      <c r="F625" s="1" t="s">
        <v>12</v>
      </c>
      <c r="G625" s="107" t="s">
        <v>50</v>
      </c>
      <c r="H625" s="1">
        <v>1</v>
      </c>
      <c r="I625" s="175">
        <v>10</v>
      </c>
      <c r="J625" s="195">
        <v>0.58819444444444446</v>
      </c>
      <c r="K625" s="44">
        <f t="shared" si="28"/>
        <v>0.58333333333333326</v>
      </c>
      <c r="L625" s="44">
        <f t="shared" si="27"/>
        <v>0.58333333333333326</v>
      </c>
      <c r="M625" s="45">
        <f t="shared" si="29"/>
        <v>11</v>
      </c>
    </row>
    <row r="626" spans="1:13">
      <c r="A626" s="1"/>
      <c r="B626" s="4" t="s">
        <v>47</v>
      </c>
      <c r="C626" s="94">
        <v>163</v>
      </c>
      <c r="D626" s="1">
        <v>2</v>
      </c>
      <c r="E626" s="2" t="s">
        <v>75</v>
      </c>
      <c r="F626" s="4" t="s">
        <v>12</v>
      </c>
      <c r="G626" s="4" t="s">
        <v>11</v>
      </c>
      <c r="H626" s="1">
        <v>1</v>
      </c>
      <c r="I626" s="175">
        <v>5</v>
      </c>
      <c r="J626" s="195">
        <v>0.61041666666666672</v>
      </c>
      <c r="K626" s="44">
        <f t="shared" si="28"/>
        <v>0.58333333333333326</v>
      </c>
      <c r="L626" s="44">
        <f t="shared" si="27"/>
        <v>0.60416666666666663</v>
      </c>
      <c r="M626" s="45">
        <f t="shared" si="29"/>
        <v>6</v>
      </c>
    </row>
    <row r="627" spans="1:13">
      <c r="A627" s="1"/>
      <c r="B627" s="4" t="s">
        <v>47</v>
      </c>
      <c r="C627" s="94">
        <v>163</v>
      </c>
      <c r="D627" s="1">
        <v>2</v>
      </c>
      <c r="E627" s="2" t="s">
        <v>75</v>
      </c>
      <c r="F627" s="4" t="s">
        <v>12</v>
      </c>
      <c r="G627" s="4" t="s">
        <v>11</v>
      </c>
      <c r="H627" s="1">
        <v>1</v>
      </c>
      <c r="I627" s="175">
        <v>2</v>
      </c>
      <c r="J627" s="195">
        <v>0.62152777777777779</v>
      </c>
      <c r="K627" s="44">
        <f t="shared" si="28"/>
        <v>0.58333333333333326</v>
      </c>
      <c r="L627" s="44">
        <f t="shared" si="27"/>
        <v>0.61458333333333326</v>
      </c>
      <c r="M627" s="45">
        <f t="shared" si="29"/>
        <v>3</v>
      </c>
    </row>
    <row r="628" spans="1:13">
      <c r="A628" s="1"/>
      <c r="B628" s="4" t="s">
        <v>47</v>
      </c>
      <c r="C628" s="94">
        <v>163</v>
      </c>
      <c r="D628" s="1">
        <v>1</v>
      </c>
      <c r="E628" s="2" t="s">
        <v>75</v>
      </c>
      <c r="F628" s="1" t="s">
        <v>12</v>
      </c>
      <c r="G628" s="107" t="s">
        <v>49</v>
      </c>
      <c r="H628" s="1">
        <v>8</v>
      </c>
      <c r="I628" s="175">
        <v>23</v>
      </c>
      <c r="J628" s="195">
        <v>0.62430555555555556</v>
      </c>
      <c r="K628" s="44">
        <f t="shared" si="28"/>
        <v>0.58333333333333326</v>
      </c>
      <c r="L628" s="44">
        <f t="shared" si="27"/>
        <v>0.61458333333333326</v>
      </c>
      <c r="M628" s="45">
        <f t="shared" si="29"/>
        <v>31</v>
      </c>
    </row>
    <row r="629" spans="1:13">
      <c r="A629" s="1"/>
      <c r="B629" s="4" t="s">
        <v>47</v>
      </c>
      <c r="C629" s="94">
        <v>163</v>
      </c>
      <c r="D629" s="1">
        <v>1</v>
      </c>
      <c r="E629" s="2" t="s">
        <v>75</v>
      </c>
      <c r="F629" s="1" t="s">
        <v>12</v>
      </c>
      <c r="G629" s="1" t="s">
        <v>40</v>
      </c>
      <c r="H629" s="1">
        <v>11</v>
      </c>
      <c r="I629" s="175">
        <v>7</v>
      </c>
      <c r="J629" s="195">
        <v>0.63750000000000007</v>
      </c>
      <c r="K629" s="44">
        <f t="shared" si="28"/>
        <v>0.625</v>
      </c>
      <c r="L629" s="44">
        <f t="shared" si="27"/>
        <v>0.63541666666666663</v>
      </c>
      <c r="M629" s="45">
        <f t="shared" si="29"/>
        <v>18</v>
      </c>
    </row>
    <row r="630" spans="1:13">
      <c r="A630" s="1"/>
      <c r="B630" s="4" t="s">
        <v>47</v>
      </c>
      <c r="C630" s="94">
        <v>163</v>
      </c>
      <c r="D630" s="1">
        <v>2</v>
      </c>
      <c r="E630" s="2" t="s">
        <v>75</v>
      </c>
      <c r="F630" s="4" t="s">
        <v>12</v>
      </c>
      <c r="G630" s="4" t="s">
        <v>11</v>
      </c>
      <c r="H630" s="1">
        <v>6</v>
      </c>
      <c r="I630" s="175">
        <v>6</v>
      </c>
      <c r="J630" s="195">
        <v>0.65277777777777779</v>
      </c>
      <c r="K630" s="44">
        <f t="shared" si="28"/>
        <v>0.625</v>
      </c>
      <c r="L630" s="44">
        <f t="shared" si="27"/>
        <v>0.64583333333333326</v>
      </c>
      <c r="M630" s="45">
        <f t="shared" si="29"/>
        <v>12</v>
      </c>
    </row>
    <row r="631" spans="1:13">
      <c r="A631" s="1"/>
      <c r="B631" s="4" t="s">
        <v>47</v>
      </c>
      <c r="C631" s="94">
        <v>163</v>
      </c>
      <c r="D631" s="1">
        <v>2</v>
      </c>
      <c r="E631" s="2" t="s">
        <v>75</v>
      </c>
      <c r="F631" s="4" t="s">
        <v>12</v>
      </c>
      <c r="G631" s="4" t="s">
        <v>11</v>
      </c>
      <c r="H631" s="1">
        <v>7</v>
      </c>
      <c r="I631" s="175">
        <v>3</v>
      </c>
      <c r="J631" s="195">
        <v>0.66736111111111107</v>
      </c>
      <c r="K631" s="44">
        <f t="shared" si="28"/>
        <v>0.66666666666666663</v>
      </c>
      <c r="L631" s="44">
        <f t="shared" si="27"/>
        <v>0.66666666666666663</v>
      </c>
      <c r="M631" s="45">
        <f t="shared" si="29"/>
        <v>10</v>
      </c>
    </row>
    <row r="632" spans="1:13">
      <c r="A632" s="1"/>
      <c r="B632" s="4" t="s">
        <v>47</v>
      </c>
      <c r="C632" s="94">
        <v>163</v>
      </c>
      <c r="D632" s="1">
        <v>1</v>
      </c>
      <c r="E632" s="2" t="s">
        <v>75</v>
      </c>
      <c r="F632" s="1" t="s">
        <v>12</v>
      </c>
      <c r="G632" s="107" t="s">
        <v>50</v>
      </c>
      <c r="H632" s="1">
        <v>30</v>
      </c>
      <c r="I632" s="175">
        <v>29</v>
      </c>
      <c r="J632" s="195">
        <v>0.67152777777777783</v>
      </c>
      <c r="K632" s="44">
        <f t="shared" si="28"/>
        <v>0.66666666666666663</v>
      </c>
      <c r="L632" s="44">
        <f t="shared" si="27"/>
        <v>0.66666666666666663</v>
      </c>
      <c r="M632" s="45">
        <f t="shared" si="29"/>
        <v>59</v>
      </c>
    </row>
    <row r="633" spans="1:13">
      <c r="A633" s="1"/>
      <c r="B633" s="4" t="s">
        <v>47</v>
      </c>
      <c r="C633" s="94">
        <v>163</v>
      </c>
      <c r="D633" s="1">
        <v>1</v>
      </c>
      <c r="E633" s="2" t="s">
        <v>75</v>
      </c>
      <c r="F633" s="1" t="s">
        <v>12</v>
      </c>
      <c r="G633" s="107" t="s">
        <v>49</v>
      </c>
      <c r="H633" s="1">
        <v>1</v>
      </c>
      <c r="I633" s="175">
        <v>5</v>
      </c>
      <c r="J633" s="195">
        <v>0.68263888888888891</v>
      </c>
      <c r="K633" s="44">
        <f t="shared" si="28"/>
        <v>0.66666666666666663</v>
      </c>
      <c r="L633" s="44">
        <f t="shared" si="27"/>
        <v>0.67708333333333326</v>
      </c>
      <c r="M633" s="45">
        <f t="shared" si="29"/>
        <v>6</v>
      </c>
    </row>
    <row r="634" spans="1:13">
      <c r="A634" s="1"/>
      <c r="B634" s="4" t="s">
        <v>47</v>
      </c>
      <c r="C634" s="94">
        <v>163</v>
      </c>
      <c r="D634" s="1">
        <v>1</v>
      </c>
      <c r="E634" s="2" t="s">
        <v>75</v>
      </c>
      <c r="F634" s="1" t="s">
        <v>12</v>
      </c>
      <c r="G634" s="107" t="s">
        <v>49</v>
      </c>
      <c r="H634" s="1">
        <v>11</v>
      </c>
      <c r="I634" s="175">
        <v>6</v>
      </c>
      <c r="J634" s="195">
        <v>0.69236111111111109</v>
      </c>
      <c r="K634" s="44">
        <f t="shared" si="28"/>
        <v>0.66666666666666663</v>
      </c>
      <c r="L634" s="44">
        <f t="shared" si="27"/>
        <v>0.6875</v>
      </c>
      <c r="M634" s="45">
        <f t="shared" si="29"/>
        <v>17</v>
      </c>
    </row>
    <row r="635" spans="1:13">
      <c r="A635" s="1"/>
      <c r="B635" s="4" t="s">
        <v>47</v>
      </c>
      <c r="C635" s="94">
        <v>163</v>
      </c>
      <c r="D635" s="1">
        <v>2</v>
      </c>
      <c r="E635" s="2" t="s">
        <v>75</v>
      </c>
      <c r="F635" s="4" t="s">
        <v>12</v>
      </c>
      <c r="G635" s="4" t="s">
        <v>11</v>
      </c>
      <c r="H635" s="1">
        <v>16</v>
      </c>
      <c r="I635" s="175">
        <v>7</v>
      </c>
      <c r="J635" s="195">
        <v>0.7104166666666667</v>
      </c>
      <c r="K635" s="44">
        <f t="shared" si="28"/>
        <v>0.70833333333333326</v>
      </c>
      <c r="L635" s="44">
        <f t="shared" si="27"/>
        <v>0.70833333333333326</v>
      </c>
      <c r="M635" s="45">
        <f t="shared" si="29"/>
        <v>23</v>
      </c>
    </row>
    <row r="636" spans="1:13">
      <c r="A636" s="1"/>
      <c r="B636" s="4" t="s">
        <v>47</v>
      </c>
      <c r="C636" s="94">
        <v>163</v>
      </c>
      <c r="D636" s="1">
        <v>1</v>
      </c>
      <c r="E636" s="2" t="s">
        <v>75</v>
      </c>
      <c r="F636" s="1" t="s">
        <v>12</v>
      </c>
      <c r="G636" s="1" t="s">
        <v>40</v>
      </c>
      <c r="H636" s="1">
        <v>14</v>
      </c>
      <c r="I636" s="175">
        <v>9</v>
      </c>
      <c r="J636" s="195">
        <v>0.71527777777777779</v>
      </c>
      <c r="K636" s="44">
        <f t="shared" si="28"/>
        <v>0.70833333333333326</v>
      </c>
      <c r="L636" s="44">
        <f t="shared" si="27"/>
        <v>0.70833333333333326</v>
      </c>
      <c r="M636" s="45">
        <f t="shared" si="29"/>
        <v>23</v>
      </c>
    </row>
    <row r="637" spans="1:13">
      <c r="A637" s="1"/>
      <c r="B637" s="4" t="s">
        <v>47</v>
      </c>
      <c r="C637" s="94">
        <v>163</v>
      </c>
      <c r="D637" s="1">
        <v>2</v>
      </c>
      <c r="E637" s="2" t="s">
        <v>75</v>
      </c>
      <c r="F637" s="4" t="s">
        <v>12</v>
      </c>
      <c r="G637" s="4" t="s">
        <v>11</v>
      </c>
      <c r="H637" s="1">
        <v>7</v>
      </c>
      <c r="I637" s="175">
        <v>4</v>
      </c>
      <c r="J637" s="195">
        <v>0.72777777777777775</v>
      </c>
      <c r="K637" s="44">
        <f t="shared" si="28"/>
        <v>0.70833333333333326</v>
      </c>
      <c r="L637" s="44">
        <f t="shared" si="27"/>
        <v>0.71875</v>
      </c>
      <c r="M637" s="45">
        <f t="shared" si="29"/>
        <v>11</v>
      </c>
    </row>
    <row r="638" spans="1:13">
      <c r="A638" s="1"/>
      <c r="B638" s="4" t="s">
        <v>47</v>
      </c>
      <c r="C638" s="94">
        <v>163</v>
      </c>
      <c r="D638" s="1">
        <v>1</v>
      </c>
      <c r="E638" s="2" t="s">
        <v>75</v>
      </c>
      <c r="F638" s="1" t="s">
        <v>12</v>
      </c>
      <c r="G638" s="1" t="s">
        <v>53</v>
      </c>
      <c r="H638" s="1">
        <v>4</v>
      </c>
      <c r="I638" s="175">
        <v>5</v>
      </c>
      <c r="J638" s="195">
        <v>0.75138888888888899</v>
      </c>
      <c r="K638" s="44">
        <f t="shared" si="28"/>
        <v>0.75</v>
      </c>
      <c r="L638" s="44">
        <f t="shared" si="27"/>
        <v>0.75</v>
      </c>
      <c r="M638" s="45">
        <f t="shared" si="29"/>
        <v>9</v>
      </c>
    </row>
    <row r="639" spans="1:13">
      <c r="A639" s="1"/>
      <c r="B639" s="4" t="s">
        <v>47</v>
      </c>
      <c r="C639" s="94">
        <v>163</v>
      </c>
      <c r="D639" s="1">
        <v>1</v>
      </c>
      <c r="E639" s="2" t="s">
        <v>75</v>
      </c>
      <c r="F639" s="1" t="s">
        <v>10</v>
      </c>
      <c r="G639" s="1" t="s">
        <v>48</v>
      </c>
      <c r="H639" s="1">
        <v>8</v>
      </c>
      <c r="I639" s="175">
        <v>13</v>
      </c>
      <c r="J639" s="195">
        <v>0.7715277777777777</v>
      </c>
      <c r="K639" s="44">
        <f t="shared" si="28"/>
        <v>0.75</v>
      </c>
      <c r="L639" s="44">
        <f t="shared" si="27"/>
        <v>0.77083333333333326</v>
      </c>
      <c r="M639" s="45">
        <f t="shared" si="29"/>
        <v>21</v>
      </c>
    </row>
    <row r="640" spans="1:13">
      <c r="A640" s="1"/>
      <c r="B640" s="4" t="s">
        <v>47</v>
      </c>
      <c r="C640" s="94">
        <v>163</v>
      </c>
      <c r="D640" s="1">
        <v>2</v>
      </c>
      <c r="E640" s="2" t="s">
        <v>75</v>
      </c>
      <c r="F640" s="4" t="s">
        <v>12</v>
      </c>
      <c r="G640" s="4" t="s">
        <v>11</v>
      </c>
      <c r="H640" s="1">
        <v>7</v>
      </c>
      <c r="I640" s="175">
        <v>0</v>
      </c>
      <c r="J640" s="195">
        <v>0.77777777777777779</v>
      </c>
      <c r="K640" s="44">
        <f t="shared" si="28"/>
        <v>0.75</v>
      </c>
      <c r="L640" s="44">
        <f t="shared" si="27"/>
        <v>0.77083333333333326</v>
      </c>
      <c r="M640" s="45">
        <f t="shared" si="29"/>
        <v>7</v>
      </c>
    </row>
    <row r="641" spans="1:13">
      <c r="A641" s="1"/>
      <c r="B641" s="4" t="s">
        <v>47</v>
      </c>
      <c r="C641" s="94">
        <v>163</v>
      </c>
      <c r="D641" s="1">
        <v>2</v>
      </c>
      <c r="E641" s="2" t="s">
        <v>75</v>
      </c>
      <c r="F641" s="4" t="s">
        <v>12</v>
      </c>
      <c r="G641" s="4" t="s">
        <v>11</v>
      </c>
      <c r="H641" s="1">
        <v>6</v>
      </c>
      <c r="I641" s="175">
        <v>1</v>
      </c>
      <c r="J641" s="195">
        <v>0.7944444444444444</v>
      </c>
      <c r="K641" s="44">
        <f t="shared" si="28"/>
        <v>0.79166666666666663</v>
      </c>
      <c r="L641" s="44">
        <f t="shared" si="27"/>
        <v>0.79166666666666663</v>
      </c>
      <c r="M641" s="45">
        <f t="shared" si="29"/>
        <v>7</v>
      </c>
    </row>
    <row r="642" spans="1:13">
      <c r="A642" s="1"/>
      <c r="B642" s="4" t="s">
        <v>47</v>
      </c>
      <c r="C642" s="94">
        <v>163</v>
      </c>
      <c r="D642" s="1">
        <v>1</v>
      </c>
      <c r="E642" s="2" t="s">
        <v>75</v>
      </c>
      <c r="F642" s="1" t="s">
        <v>12</v>
      </c>
      <c r="G642" s="107" t="s">
        <v>49</v>
      </c>
      <c r="H642" s="1">
        <v>6</v>
      </c>
      <c r="I642" s="175">
        <v>3</v>
      </c>
      <c r="J642" s="195">
        <v>0.79861111111111116</v>
      </c>
      <c r="K642" s="44">
        <f t="shared" si="28"/>
        <v>0.79166666666666663</v>
      </c>
      <c r="L642" s="44">
        <f t="shared" ref="L642:L705" si="30">FLOOR(J642,TIME(0,15,0))</f>
        <v>0.79166666666666663</v>
      </c>
      <c r="M642" s="45">
        <f t="shared" si="29"/>
        <v>9</v>
      </c>
    </row>
    <row r="643" spans="1:13">
      <c r="A643" s="1"/>
      <c r="B643" s="4" t="s">
        <v>47</v>
      </c>
      <c r="C643" s="94">
        <v>163</v>
      </c>
      <c r="D643" s="1">
        <v>1</v>
      </c>
      <c r="E643" s="2" t="s">
        <v>75</v>
      </c>
      <c r="F643" s="1" t="s">
        <v>12</v>
      </c>
      <c r="G643" s="1" t="s">
        <v>51</v>
      </c>
      <c r="H643" s="1">
        <v>3</v>
      </c>
      <c r="I643" s="175">
        <v>4</v>
      </c>
      <c r="J643" s="195">
        <v>0.8125</v>
      </c>
      <c r="K643" s="44">
        <f t="shared" ref="K643:K706" si="31">FLOOR(J643,TIME(1,0,0))</f>
        <v>0.79166666666666663</v>
      </c>
      <c r="L643" s="44">
        <f t="shared" si="30"/>
        <v>0.8125</v>
      </c>
      <c r="M643" s="45">
        <f t="shared" ref="M643:M706" si="32">H643+I643</f>
        <v>7</v>
      </c>
    </row>
    <row r="644" spans="1:13">
      <c r="A644" s="1"/>
      <c r="B644" s="4" t="s">
        <v>47</v>
      </c>
      <c r="C644" s="94">
        <v>163</v>
      </c>
      <c r="D644" s="1">
        <v>1</v>
      </c>
      <c r="E644" s="2" t="s">
        <v>75</v>
      </c>
      <c r="F644" s="1" t="s">
        <v>12</v>
      </c>
      <c r="G644" s="107" t="s">
        <v>50</v>
      </c>
      <c r="H644" s="1">
        <v>5</v>
      </c>
      <c r="I644" s="175">
        <v>9</v>
      </c>
      <c r="J644" s="195">
        <v>0.8340277777777777</v>
      </c>
      <c r="K644" s="44">
        <f t="shared" si="31"/>
        <v>0.83333333333333326</v>
      </c>
      <c r="L644" s="44">
        <f t="shared" si="30"/>
        <v>0.83333333333333326</v>
      </c>
      <c r="M644" s="45">
        <f t="shared" si="32"/>
        <v>14</v>
      </c>
    </row>
    <row r="645" spans="1:13">
      <c r="A645" s="1"/>
      <c r="B645" s="4" t="s">
        <v>47</v>
      </c>
      <c r="C645" s="94">
        <v>163</v>
      </c>
      <c r="D645" s="1">
        <v>2</v>
      </c>
      <c r="E645" s="2" t="s">
        <v>75</v>
      </c>
      <c r="F645" s="4" t="s">
        <v>12</v>
      </c>
      <c r="G645" s="1" t="s">
        <v>11</v>
      </c>
      <c r="H645" s="1">
        <v>4</v>
      </c>
      <c r="I645" s="175">
        <v>0</v>
      </c>
      <c r="J645" s="195">
        <v>0.87152777777777779</v>
      </c>
      <c r="K645" s="44">
        <f t="shared" si="31"/>
        <v>0.83333333333333326</v>
      </c>
      <c r="L645" s="44">
        <f t="shared" si="30"/>
        <v>0.86458333333333326</v>
      </c>
      <c r="M645" s="45">
        <f t="shared" si="32"/>
        <v>4</v>
      </c>
    </row>
    <row r="646" spans="1:13">
      <c r="A646" s="1"/>
      <c r="B646" s="4" t="s">
        <v>47</v>
      </c>
      <c r="C646" s="94">
        <v>163</v>
      </c>
      <c r="D646" s="1">
        <v>1</v>
      </c>
      <c r="E646" s="2" t="s">
        <v>75</v>
      </c>
      <c r="F646" s="107" t="s">
        <v>293</v>
      </c>
      <c r="G646" s="1" t="s">
        <v>40</v>
      </c>
      <c r="H646" s="1">
        <v>4</v>
      </c>
      <c r="I646" s="175">
        <v>1</v>
      </c>
      <c r="J646" s="195">
        <v>0.88680555555555562</v>
      </c>
      <c r="K646" s="44">
        <f t="shared" si="31"/>
        <v>0.875</v>
      </c>
      <c r="L646" s="44">
        <f t="shared" si="30"/>
        <v>0.88541666666666663</v>
      </c>
      <c r="M646" s="45">
        <f t="shared" si="32"/>
        <v>5</v>
      </c>
    </row>
    <row r="647" spans="1:13">
      <c r="A647" s="1"/>
      <c r="B647" s="4" t="s">
        <v>47</v>
      </c>
      <c r="C647" s="94">
        <v>163</v>
      </c>
      <c r="D647" s="1">
        <v>1</v>
      </c>
      <c r="E647" s="2" t="s">
        <v>75</v>
      </c>
      <c r="F647" s="1" t="s">
        <v>12</v>
      </c>
      <c r="G647" s="1" t="s">
        <v>40</v>
      </c>
      <c r="H647" s="1">
        <v>9</v>
      </c>
      <c r="I647" s="175">
        <v>5</v>
      </c>
      <c r="J647" s="195">
        <v>0.88958333333333339</v>
      </c>
      <c r="K647" s="44">
        <f t="shared" si="31"/>
        <v>0.875</v>
      </c>
      <c r="L647" s="44">
        <f t="shared" si="30"/>
        <v>0.88541666666666663</v>
      </c>
      <c r="M647" s="45">
        <f t="shared" si="32"/>
        <v>14</v>
      </c>
    </row>
    <row r="648" spans="1:13">
      <c r="A648" s="1"/>
      <c r="B648" s="4" t="s">
        <v>47</v>
      </c>
      <c r="C648" s="94">
        <v>163</v>
      </c>
      <c r="D648" s="1">
        <v>2</v>
      </c>
      <c r="E648" s="2" t="s">
        <v>75</v>
      </c>
      <c r="F648" s="4" t="s">
        <v>12</v>
      </c>
      <c r="G648" s="1" t="s">
        <v>11</v>
      </c>
      <c r="H648" s="1">
        <v>2</v>
      </c>
      <c r="I648" s="175">
        <v>1</v>
      </c>
      <c r="J648" s="195">
        <v>0.88958333333333339</v>
      </c>
      <c r="K648" s="44">
        <f t="shared" si="31"/>
        <v>0.875</v>
      </c>
      <c r="L648" s="44">
        <f t="shared" si="30"/>
        <v>0.88541666666666663</v>
      </c>
      <c r="M648" s="45">
        <f t="shared" si="32"/>
        <v>3</v>
      </c>
    </row>
    <row r="649" spans="1:13">
      <c r="A649" s="1"/>
      <c r="B649" s="4" t="s">
        <v>47</v>
      </c>
      <c r="C649" s="94">
        <v>163</v>
      </c>
      <c r="D649" s="1">
        <v>2</v>
      </c>
      <c r="E649" s="2" t="s">
        <v>75</v>
      </c>
      <c r="F649" s="4" t="s">
        <v>12</v>
      </c>
      <c r="G649" s="1" t="s">
        <v>11</v>
      </c>
      <c r="H649" s="1">
        <v>3</v>
      </c>
      <c r="I649" s="175">
        <v>2</v>
      </c>
      <c r="J649" s="195">
        <v>0.91319444444444453</v>
      </c>
      <c r="K649" s="44">
        <f t="shared" si="31"/>
        <v>0.875</v>
      </c>
      <c r="L649" s="44">
        <f t="shared" si="30"/>
        <v>0.90625</v>
      </c>
      <c r="M649" s="45">
        <f t="shared" si="32"/>
        <v>5</v>
      </c>
    </row>
    <row r="650" spans="1:13">
      <c r="A650" s="1"/>
      <c r="B650" s="167" t="s">
        <v>318</v>
      </c>
      <c r="C650" s="94">
        <v>160</v>
      </c>
      <c r="D650" s="1">
        <v>1</v>
      </c>
      <c r="E650" s="2" t="s">
        <v>42</v>
      </c>
      <c r="F650" s="1" t="s">
        <v>10</v>
      </c>
      <c r="G650" s="1" t="s">
        <v>11</v>
      </c>
      <c r="H650" s="1">
        <v>17</v>
      </c>
      <c r="I650" s="175">
        <v>6</v>
      </c>
      <c r="J650" s="195">
        <v>0.25208333333333333</v>
      </c>
      <c r="K650" s="44">
        <f t="shared" si="31"/>
        <v>0.25</v>
      </c>
      <c r="L650" s="44">
        <f t="shared" si="30"/>
        <v>0.25</v>
      </c>
      <c r="M650" s="45">
        <f t="shared" si="32"/>
        <v>23</v>
      </c>
    </row>
    <row r="651" spans="1:13">
      <c r="A651" s="1"/>
      <c r="B651" s="167" t="s">
        <v>318</v>
      </c>
      <c r="C651" s="94">
        <v>160</v>
      </c>
      <c r="D651" s="1">
        <v>1</v>
      </c>
      <c r="E651" s="2" t="s">
        <v>42</v>
      </c>
      <c r="F651" s="1" t="s">
        <v>10</v>
      </c>
      <c r="G651" s="1" t="s">
        <v>54</v>
      </c>
      <c r="H651" s="1">
        <v>1</v>
      </c>
      <c r="I651" s="175">
        <v>7</v>
      </c>
      <c r="J651" s="195">
        <v>0.2673611111111111</v>
      </c>
      <c r="K651" s="44">
        <f t="shared" si="31"/>
        <v>0.25</v>
      </c>
      <c r="L651" s="44">
        <f t="shared" si="30"/>
        <v>0.26041666666666663</v>
      </c>
      <c r="M651" s="45">
        <f t="shared" si="32"/>
        <v>8</v>
      </c>
    </row>
    <row r="652" spans="1:13">
      <c r="A652" s="1"/>
      <c r="B652" s="167" t="s">
        <v>318</v>
      </c>
      <c r="C652" s="94">
        <v>160</v>
      </c>
      <c r="D652" s="1">
        <v>1</v>
      </c>
      <c r="E652" s="2" t="s">
        <v>42</v>
      </c>
      <c r="F652" s="1" t="s">
        <v>10</v>
      </c>
      <c r="G652" s="1" t="s">
        <v>11</v>
      </c>
      <c r="H652" s="1">
        <v>13</v>
      </c>
      <c r="I652" s="175">
        <v>14</v>
      </c>
      <c r="J652" s="195">
        <v>0.2722222222222222</v>
      </c>
      <c r="K652" s="44">
        <f t="shared" si="31"/>
        <v>0.25</v>
      </c>
      <c r="L652" s="44">
        <f t="shared" si="30"/>
        <v>0.27083333333333331</v>
      </c>
      <c r="M652" s="45">
        <f t="shared" si="32"/>
        <v>27</v>
      </c>
    </row>
    <row r="653" spans="1:13">
      <c r="A653" s="1"/>
      <c r="B653" s="167" t="s">
        <v>318</v>
      </c>
      <c r="C653" s="94">
        <v>160</v>
      </c>
      <c r="D653" s="1">
        <v>1</v>
      </c>
      <c r="E653" s="2" t="s">
        <v>42</v>
      </c>
      <c r="F653" s="1" t="s">
        <v>10</v>
      </c>
      <c r="G653" s="1" t="s">
        <v>11</v>
      </c>
      <c r="H653" s="1">
        <v>14</v>
      </c>
      <c r="I653" s="175">
        <v>13</v>
      </c>
      <c r="J653" s="195">
        <v>0.29236111111111113</v>
      </c>
      <c r="K653" s="44">
        <f t="shared" si="31"/>
        <v>0.29166666666666663</v>
      </c>
      <c r="L653" s="44">
        <f t="shared" si="30"/>
        <v>0.29166666666666663</v>
      </c>
      <c r="M653" s="45">
        <f t="shared" si="32"/>
        <v>27</v>
      </c>
    </row>
    <row r="654" spans="1:13">
      <c r="A654" s="1"/>
      <c r="B654" s="167" t="s">
        <v>318</v>
      </c>
      <c r="C654" s="94">
        <v>160</v>
      </c>
      <c r="D654" s="1">
        <v>1</v>
      </c>
      <c r="E654" s="2" t="s">
        <v>42</v>
      </c>
      <c r="F654" s="1" t="s">
        <v>10</v>
      </c>
      <c r="G654" s="1" t="s">
        <v>55</v>
      </c>
      <c r="H654" s="1">
        <v>5</v>
      </c>
      <c r="I654" s="175">
        <v>16</v>
      </c>
      <c r="J654" s="195">
        <v>0.29722222222222222</v>
      </c>
      <c r="K654" s="44">
        <f t="shared" si="31"/>
        <v>0.29166666666666663</v>
      </c>
      <c r="L654" s="44">
        <f t="shared" si="30"/>
        <v>0.29166666666666663</v>
      </c>
      <c r="M654" s="45">
        <f t="shared" si="32"/>
        <v>21</v>
      </c>
    </row>
    <row r="655" spans="1:13">
      <c r="A655" s="1"/>
      <c r="B655" s="167" t="s">
        <v>318</v>
      </c>
      <c r="C655" s="94">
        <v>160</v>
      </c>
      <c r="D655" s="1">
        <v>1</v>
      </c>
      <c r="E655" s="2" t="s">
        <v>42</v>
      </c>
      <c r="F655" s="1" t="s">
        <v>10</v>
      </c>
      <c r="G655" s="1" t="s">
        <v>11</v>
      </c>
      <c r="H655" s="1">
        <v>11</v>
      </c>
      <c r="I655" s="175">
        <v>18</v>
      </c>
      <c r="J655" s="195">
        <v>0.31319444444444444</v>
      </c>
      <c r="K655" s="44">
        <f t="shared" si="31"/>
        <v>0.29166666666666663</v>
      </c>
      <c r="L655" s="44">
        <f t="shared" si="30"/>
        <v>0.3125</v>
      </c>
      <c r="M655" s="45">
        <f t="shared" si="32"/>
        <v>29</v>
      </c>
    </row>
    <row r="656" spans="1:13">
      <c r="A656" s="1"/>
      <c r="B656" s="167" t="s">
        <v>318</v>
      </c>
      <c r="C656" s="94">
        <v>160</v>
      </c>
      <c r="D656" s="1">
        <v>1</v>
      </c>
      <c r="E656" s="2" t="s">
        <v>42</v>
      </c>
      <c r="F656" s="1" t="s">
        <v>10</v>
      </c>
      <c r="G656" s="1" t="s">
        <v>11</v>
      </c>
      <c r="H656" s="1">
        <v>7</v>
      </c>
      <c r="I656" s="175">
        <v>20</v>
      </c>
      <c r="J656" s="195">
        <v>0.33124999999999999</v>
      </c>
      <c r="K656" s="44">
        <f t="shared" si="31"/>
        <v>0.29166666666666663</v>
      </c>
      <c r="L656" s="44">
        <f t="shared" si="30"/>
        <v>0.32291666666666663</v>
      </c>
      <c r="M656" s="45">
        <f t="shared" si="32"/>
        <v>27</v>
      </c>
    </row>
    <row r="657" spans="1:19">
      <c r="A657" s="1"/>
      <c r="B657" s="167" t="s">
        <v>318</v>
      </c>
      <c r="C657" s="94">
        <v>160</v>
      </c>
      <c r="D657" s="1">
        <v>1</v>
      </c>
      <c r="E657" s="2" t="s">
        <v>42</v>
      </c>
      <c r="F657" s="1" t="s">
        <v>10</v>
      </c>
      <c r="G657" s="1" t="s">
        <v>52</v>
      </c>
      <c r="H657" s="1">
        <v>1</v>
      </c>
      <c r="I657" s="175">
        <v>3</v>
      </c>
      <c r="J657" s="195">
        <v>0.3520833333333333</v>
      </c>
      <c r="K657" s="44">
        <f t="shared" si="31"/>
        <v>0.33333333333333331</v>
      </c>
      <c r="L657" s="44">
        <f t="shared" si="30"/>
        <v>0.34375</v>
      </c>
      <c r="M657" s="45">
        <f t="shared" si="32"/>
        <v>4</v>
      </c>
      <c r="R657" s="7">
        <f>SUM(H650:H684)</f>
        <v>249</v>
      </c>
      <c r="S657" s="7">
        <f>SUM(I650:I684)</f>
        <v>254</v>
      </c>
    </row>
    <row r="658" spans="1:19">
      <c r="A658" s="1"/>
      <c r="B658" s="167" t="s">
        <v>318</v>
      </c>
      <c r="C658" s="94">
        <v>160</v>
      </c>
      <c r="D658" s="1">
        <v>1</v>
      </c>
      <c r="E658" s="2" t="s">
        <v>42</v>
      </c>
      <c r="F658" s="1" t="s">
        <v>10</v>
      </c>
      <c r="G658" s="1" t="s">
        <v>11</v>
      </c>
      <c r="H658" s="1">
        <v>10</v>
      </c>
      <c r="I658" s="175">
        <v>7</v>
      </c>
      <c r="J658" s="195">
        <v>0.3576388888888889</v>
      </c>
      <c r="K658" s="44">
        <f t="shared" si="31"/>
        <v>0.33333333333333331</v>
      </c>
      <c r="L658" s="44">
        <f t="shared" si="30"/>
        <v>0.35416666666666663</v>
      </c>
      <c r="M658" s="45">
        <f t="shared" si="32"/>
        <v>17</v>
      </c>
    </row>
    <row r="659" spans="1:19">
      <c r="A659" s="1"/>
      <c r="B659" s="167" t="s">
        <v>318</v>
      </c>
      <c r="C659" s="94">
        <v>160</v>
      </c>
      <c r="D659" s="1">
        <v>1</v>
      </c>
      <c r="E659" s="2" t="s">
        <v>42</v>
      </c>
      <c r="F659" s="1" t="s">
        <v>10</v>
      </c>
      <c r="G659" s="1" t="s">
        <v>11</v>
      </c>
      <c r="H659" s="1">
        <v>43</v>
      </c>
      <c r="I659" s="175">
        <v>7</v>
      </c>
      <c r="J659" s="195">
        <v>0.3923611111111111</v>
      </c>
      <c r="K659" s="44">
        <f t="shared" si="31"/>
        <v>0.375</v>
      </c>
      <c r="L659" s="44">
        <f t="shared" si="30"/>
        <v>0.38541666666666663</v>
      </c>
      <c r="M659" s="45">
        <f t="shared" si="32"/>
        <v>50</v>
      </c>
    </row>
    <row r="660" spans="1:19">
      <c r="A660" s="1"/>
      <c r="B660" s="167" t="s">
        <v>318</v>
      </c>
      <c r="C660" s="94">
        <v>160</v>
      </c>
      <c r="D660" s="1">
        <v>1</v>
      </c>
      <c r="E660" s="2" t="s">
        <v>42</v>
      </c>
      <c r="F660" s="1" t="s">
        <v>10</v>
      </c>
      <c r="G660" s="1" t="s">
        <v>52</v>
      </c>
      <c r="H660" s="1">
        <v>0</v>
      </c>
      <c r="I660" s="175">
        <v>8</v>
      </c>
      <c r="J660" s="195">
        <v>0.43124999999999997</v>
      </c>
      <c r="K660" s="44">
        <f t="shared" si="31"/>
        <v>0.41666666666666663</v>
      </c>
      <c r="L660" s="44">
        <f t="shared" si="30"/>
        <v>0.42708333333333331</v>
      </c>
      <c r="M660" s="45">
        <f t="shared" si="32"/>
        <v>8</v>
      </c>
    </row>
    <row r="661" spans="1:19">
      <c r="A661" s="1"/>
      <c r="B661" s="167" t="s">
        <v>318</v>
      </c>
      <c r="C661" s="94">
        <v>160</v>
      </c>
      <c r="D661" s="1">
        <v>1</v>
      </c>
      <c r="E661" s="2" t="s">
        <v>42</v>
      </c>
      <c r="F661" s="1" t="s">
        <v>10</v>
      </c>
      <c r="G661" s="1" t="s">
        <v>54</v>
      </c>
      <c r="H661" s="1">
        <v>0</v>
      </c>
      <c r="I661" s="175">
        <v>1</v>
      </c>
      <c r="J661" s="195">
        <v>0.46458333333333335</v>
      </c>
      <c r="K661" s="44">
        <f t="shared" si="31"/>
        <v>0.45833333333333331</v>
      </c>
      <c r="L661" s="44">
        <f t="shared" si="30"/>
        <v>0.45833333333333331</v>
      </c>
      <c r="M661" s="45">
        <f t="shared" si="32"/>
        <v>1</v>
      </c>
    </row>
    <row r="662" spans="1:19">
      <c r="A662" s="1"/>
      <c r="B662" s="167" t="s">
        <v>318</v>
      </c>
      <c r="C662" s="94">
        <v>160</v>
      </c>
      <c r="D662" s="1">
        <v>1</v>
      </c>
      <c r="E662" s="2" t="s">
        <v>42</v>
      </c>
      <c r="F662" s="1" t="s">
        <v>10</v>
      </c>
      <c r="G662" s="1" t="s">
        <v>11</v>
      </c>
      <c r="H662" s="1">
        <v>9</v>
      </c>
      <c r="I662" s="175">
        <v>1</v>
      </c>
      <c r="J662" s="195">
        <v>0.46527777777777773</v>
      </c>
      <c r="K662" s="44">
        <f t="shared" si="31"/>
        <v>0.45833333333333331</v>
      </c>
      <c r="L662" s="44">
        <f t="shared" si="30"/>
        <v>0.45833333333333331</v>
      </c>
      <c r="M662" s="45">
        <f t="shared" si="32"/>
        <v>10</v>
      </c>
    </row>
    <row r="663" spans="1:19">
      <c r="A663" s="1"/>
      <c r="B663" s="167" t="s">
        <v>318</v>
      </c>
      <c r="C663" s="94">
        <v>160</v>
      </c>
      <c r="D663" s="1">
        <v>1</v>
      </c>
      <c r="E663" s="2" t="s">
        <v>42</v>
      </c>
      <c r="F663" s="1" t="s">
        <v>10</v>
      </c>
      <c r="G663" s="1" t="s">
        <v>11</v>
      </c>
      <c r="H663" s="1">
        <v>8</v>
      </c>
      <c r="I663" s="175">
        <v>0</v>
      </c>
      <c r="J663" s="195">
        <v>0.54583333333333328</v>
      </c>
      <c r="K663" s="44">
        <f t="shared" si="31"/>
        <v>0.54166666666666663</v>
      </c>
      <c r="L663" s="44">
        <f t="shared" si="30"/>
        <v>0.54166666666666663</v>
      </c>
      <c r="M663" s="45">
        <f t="shared" si="32"/>
        <v>8</v>
      </c>
    </row>
    <row r="664" spans="1:19">
      <c r="A664" s="1"/>
      <c r="B664" s="167" t="s">
        <v>318</v>
      </c>
      <c r="C664" s="94">
        <v>160</v>
      </c>
      <c r="D664" s="1">
        <v>1</v>
      </c>
      <c r="E664" s="2" t="s">
        <v>42</v>
      </c>
      <c r="F664" s="1" t="s">
        <v>10</v>
      </c>
      <c r="G664" s="1" t="s">
        <v>52</v>
      </c>
      <c r="H664" s="1">
        <v>4</v>
      </c>
      <c r="I664" s="175">
        <v>9</v>
      </c>
      <c r="J664" s="195">
        <v>0.54791666666666672</v>
      </c>
      <c r="K664" s="44">
        <f t="shared" si="31"/>
        <v>0.54166666666666663</v>
      </c>
      <c r="L664" s="44">
        <f t="shared" si="30"/>
        <v>0.54166666666666663</v>
      </c>
      <c r="M664" s="45">
        <f t="shared" si="32"/>
        <v>13</v>
      </c>
    </row>
    <row r="665" spans="1:19">
      <c r="A665" s="1"/>
      <c r="B665" s="167" t="s">
        <v>318</v>
      </c>
      <c r="C665" s="94">
        <v>160</v>
      </c>
      <c r="D665" s="1">
        <v>1</v>
      </c>
      <c r="E665" s="2" t="s">
        <v>42</v>
      </c>
      <c r="F665" s="1" t="s">
        <v>10</v>
      </c>
      <c r="G665" s="1" t="s">
        <v>54</v>
      </c>
      <c r="H665" s="1">
        <v>2</v>
      </c>
      <c r="I665" s="175">
        <v>5</v>
      </c>
      <c r="J665" s="195">
        <v>0.58472222222222225</v>
      </c>
      <c r="K665" s="44">
        <f t="shared" si="31"/>
        <v>0.58333333333333326</v>
      </c>
      <c r="L665" s="44">
        <f t="shared" si="30"/>
        <v>0.58333333333333326</v>
      </c>
      <c r="M665" s="45">
        <f t="shared" si="32"/>
        <v>7</v>
      </c>
    </row>
    <row r="666" spans="1:19">
      <c r="A666" s="1"/>
      <c r="B666" s="167" t="s">
        <v>318</v>
      </c>
      <c r="C666" s="94">
        <v>160</v>
      </c>
      <c r="D666" s="1">
        <v>1</v>
      </c>
      <c r="E666" s="2" t="s">
        <v>42</v>
      </c>
      <c r="F666" s="1" t="s">
        <v>10</v>
      </c>
      <c r="G666" s="1" t="s">
        <v>11</v>
      </c>
      <c r="H666" s="1">
        <v>6</v>
      </c>
      <c r="I666" s="175">
        <v>7</v>
      </c>
      <c r="J666" s="195">
        <v>0.58750000000000002</v>
      </c>
      <c r="K666" s="44">
        <f t="shared" si="31"/>
        <v>0.58333333333333326</v>
      </c>
      <c r="L666" s="44">
        <f t="shared" si="30"/>
        <v>0.58333333333333326</v>
      </c>
      <c r="M666" s="45">
        <f t="shared" si="32"/>
        <v>13</v>
      </c>
    </row>
    <row r="667" spans="1:19">
      <c r="A667" s="1"/>
      <c r="B667" s="167" t="s">
        <v>318</v>
      </c>
      <c r="C667" s="94">
        <v>160</v>
      </c>
      <c r="D667" s="1">
        <v>1</v>
      </c>
      <c r="E667" s="2" t="s">
        <v>42</v>
      </c>
      <c r="F667" s="1" t="s">
        <v>10</v>
      </c>
      <c r="G667" s="1" t="s">
        <v>54</v>
      </c>
      <c r="H667" s="1">
        <v>0</v>
      </c>
      <c r="I667" s="175">
        <v>5</v>
      </c>
      <c r="J667" s="195">
        <v>0.59444444444444444</v>
      </c>
      <c r="K667" s="44">
        <f t="shared" si="31"/>
        <v>0.58333333333333326</v>
      </c>
      <c r="L667" s="44">
        <f t="shared" si="30"/>
        <v>0.59375</v>
      </c>
      <c r="M667" s="45">
        <f t="shared" si="32"/>
        <v>5</v>
      </c>
    </row>
    <row r="668" spans="1:19">
      <c r="A668" s="1"/>
      <c r="B668" s="167" t="s">
        <v>318</v>
      </c>
      <c r="C668" s="94">
        <v>160</v>
      </c>
      <c r="D668" s="1">
        <v>1</v>
      </c>
      <c r="E668" s="2" t="s">
        <v>42</v>
      </c>
      <c r="F668" s="1" t="s">
        <v>10</v>
      </c>
      <c r="G668" s="1" t="s">
        <v>52</v>
      </c>
      <c r="H668" s="1">
        <v>4</v>
      </c>
      <c r="I668" s="175">
        <v>17</v>
      </c>
      <c r="J668" s="195">
        <v>0.625</v>
      </c>
      <c r="K668" s="44">
        <f t="shared" si="31"/>
        <v>0.625</v>
      </c>
      <c r="L668" s="44">
        <f t="shared" si="30"/>
        <v>0.625</v>
      </c>
      <c r="M668" s="45">
        <f t="shared" si="32"/>
        <v>21</v>
      </c>
    </row>
    <row r="669" spans="1:19">
      <c r="A669" s="1"/>
      <c r="B669" s="167" t="s">
        <v>318</v>
      </c>
      <c r="C669" s="94">
        <v>160</v>
      </c>
      <c r="D669" s="1">
        <v>1</v>
      </c>
      <c r="E669" s="2" t="s">
        <v>42</v>
      </c>
      <c r="F669" s="1" t="s">
        <v>10</v>
      </c>
      <c r="G669" s="1" t="s">
        <v>11</v>
      </c>
      <c r="H669" s="1">
        <v>5</v>
      </c>
      <c r="I669" s="175">
        <v>0</v>
      </c>
      <c r="J669" s="195">
        <v>0.63611111111111118</v>
      </c>
      <c r="K669" s="44">
        <f t="shared" si="31"/>
        <v>0.625</v>
      </c>
      <c r="L669" s="44">
        <f t="shared" si="30"/>
        <v>0.63541666666666663</v>
      </c>
      <c r="M669" s="45">
        <f t="shared" si="32"/>
        <v>5</v>
      </c>
    </row>
    <row r="670" spans="1:19">
      <c r="A670" s="1"/>
      <c r="B670" s="167" t="s">
        <v>318</v>
      </c>
      <c r="C670" s="94">
        <v>160</v>
      </c>
      <c r="D670" s="1">
        <v>1</v>
      </c>
      <c r="E670" s="2" t="s">
        <v>42</v>
      </c>
      <c r="F670" s="1" t="s">
        <v>10</v>
      </c>
      <c r="G670" s="1" t="s">
        <v>54</v>
      </c>
      <c r="H670" s="1">
        <v>8</v>
      </c>
      <c r="I670" s="175">
        <v>11</v>
      </c>
      <c r="J670" s="195">
        <v>0.64374999999999993</v>
      </c>
      <c r="K670" s="44">
        <f t="shared" si="31"/>
        <v>0.625</v>
      </c>
      <c r="L670" s="44">
        <f t="shared" si="30"/>
        <v>0.63541666666666663</v>
      </c>
      <c r="M670" s="45">
        <f t="shared" si="32"/>
        <v>19</v>
      </c>
    </row>
    <row r="671" spans="1:19">
      <c r="A671" s="1"/>
      <c r="B671" s="167" t="s">
        <v>318</v>
      </c>
      <c r="C671" s="94">
        <v>160</v>
      </c>
      <c r="D671" s="1">
        <v>1</v>
      </c>
      <c r="E671" s="2" t="s">
        <v>42</v>
      </c>
      <c r="F671" s="1" t="s">
        <v>10</v>
      </c>
      <c r="G671" s="1" t="s">
        <v>11</v>
      </c>
      <c r="H671" s="1">
        <v>4</v>
      </c>
      <c r="I671" s="175">
        <v>2</v>
      </c>
      <c r="J671" s="195">
        <v>0.64652777777777781</v>
      </c>
      <c r="K671" s="44">
        <f t="shared" si="31"/>
        <v>0.625</v>
      </c>
      <c r="L671" s="44">
        <f t="shared" si="30"/>
        <v>0.64583333333333326</v>
      </c>
      <c r="M671" s="45">
        <f t="shared" si="32"/>
        <v>6</v>
      </c>
    </row>
    <row r="672" spans="1:19">
      <c r="A672" s="1"/>
      <c r="B672" s="167" t="s">
        <v>318</v>
      </c>
      <c r="C672" s="94">
        <v>160</v>
      </c>
      <c r="D672" s="1">
        <v>1</v>
      </c>
      <c r="E672" s="2" t="s">
        <v>42</v>
      </c>
      <c r="F672" s="1" t="s">
        <v>10</v>
      </c>
      <c r="G672" s="1" t="s">
        <v>55</v>
      </c>
      <c r="H672" s="1">
        <v>13</v>
      </c>
      <c r="I672" s="175">
        <v>29</v>
      </c>
      <c r="J672" s="195">
        <v>0.66249999999999998</v>
      </c>
      <c r="K672" s="44">
        <f t="shared" si="31"/>
        <v>0.625</v>
      </c>
      <c r="L672" s="44">
        <f t="shared" si="30"/>
        <v>0.65625</v>
      </c>
      <c r="M672" s="45">
        <f t="shared" si="32"/>
        <v>42</v>
      </c>
    </row>
    <row r="673" spans="1:13">
      <c r="A673" s="1"/>
      <c r="B673" s="167" t="s">
        <v>318</v>
      </c>
      <c r="C673" s="94">
        <v>160</v>
      </c>
      <c r="D673" s="1">
        <v>1</v>
      </c>
      <c r="E673" s="2" t="s">
        <v>42</v>
      </c>
      <c r="F673" s="1" t="s">
        <v>10</v>
      </c>
      <c r="G673" s="1" t="s">
        <v>11</v>
      </c>
      <c r="H673" s="1">
        <v>10</v>
      </c>
      <c r="I673" s="175">
        <v>5</v>
      </c>
      <c r="J673" s="195">
        <v>0.67083333333333339</v>
      </c>
      <c r="K673" s="44">
        <f t="shared" si="31"/>
        <v>0.66666666666666663</v>
      </c>
      <c r="L673" s="44">
        <f t="shared" si="30"/>
        <v>0.66666666666666663</v>
      </c>
      <c r="M673" s="45">
        <f t="shared" si="32"/>
        <v>15</v>
      </c>
    </row>
    <row r="674" spans="1:13">
      <c r="A674" s="1"/>
      <c r="B674" s="167" t="s">
        <v>318</v>
      </c>
      <c r="C674" s="94">
        <v>160</v>
      </c>
      <c r="D674" s="1">
        <v>1</v>
      </c>
      <c r="E674" s="2" t="s">
        <v>42</v>
      </c>
      <c r="F674" s="1" t="s">
        <v>10</v>
      </c>
      <c r="G674" s="1" t="s">
        <v>56</v>
      </c>
      <c r="H674" s="1">
        <v>12</v>
      </c>
      <c r="I674" s="175">
        <v>6</v>
      </c>
      <c r="J674" s="195">
        <v>0.69027777777777777</v>
      </c>
      <c r="K674" s="44">
        <f t="shared" si="31"/>
        <v>0.66666666666666663</v>
      </c>
      <c r="L674" s="44">
        <f t="shared" si="30"/>
        <v>0.6875</v>
      </c>
      <c r="M674" s="45">
        <f t="shared" si="32"/>
        <v>18</v>
      </c>
    </row>
    <row r="675" spans="1:13">
      <c r="A675" s="1"/>
      <c r="B675" s="167" t="s">
        <v>318</v>
      </c>
      <c r="C675" s="94">
        <v>160</v>
      </c>
      <c r="D675" s="1">
        <v>1</v>
      </c>
      <c r="E675" s="2" t="s">
        <v>42</v>
      </c>
      <c r="F675" s="1" t="s">
        <v>10</v>
      </c>
      <c r="G675" s="1" t="s">
        <v>52</v>
      </c>
      <c r="H675" s="1">
        <v>8</v>
      </c>
      <c r="I675" s="175">
        <v>5</v>
      </c>
      <c r="J675" s="195">
        <v>0.7104166666666667</v>
      </c>
      <c r="K675" s="44">
        <f t="shared" si="31"/>
        <v>0.70833333333333326</v>
      </c>
      <c r="L675" s="44">
        <f t="shared" si="30"/>
        <v>0.70833333333333326</v>
      </c>
      <c r="M675" s="45">
        <f t="shared" si="32"/>
        <v>13</v>
      </c>
    </row>
    <row r="676" spans="1:13">
      <c r="A676" s="1"/>
      <c r="B676" s="167" t="s">
        <v>318</v>
      </c>
      <c r="C676" s="94">
        <v>160</v>
      </c>
      <c r="D676" s="1">
        <v>1</v>
      </c>
      <c r="E676" s="2" t="s">
        <v>42</v>
      </c>
      <c r="F676" s="1" t="s">
        <v>10</v>
      </c>
      <c r="G676" s="1" t="s">
        <v>11</v>
      </c>
      <c r="H676" s="1">
        <v>7</v>
      </c>
      <c r="I676" s="175">
        <v>2</v>
      </c>
      <c r="J676" s="195">
        <v>0.71666666666666667</v>
      </c>
      <c r="K676" s="44">
        <f t="shared" si="31"/>
        <v>0.70833333333333326</v>
      </c>
      <c r="L676" s="44">
        <f t="shared" si="30"/>
        <v>0.70833333333333326</v>
      </c>
      <c r="M676" s="45">
        <f t="shared" si="32"/>
        <v>9</v>
      </c>
    </row>
    <row r="677" spans="1:13">
      <c r="A677" s="1"/>
      <c r="B677" s="167" t="s">
        <v>318</v>
      </c>
      <c r="C677" s="94">
        <v>160</v>
      </c>
      <c r="D677" s="1">
        <v>1</v>
      </c>
      <c r="E677" s="2" t="s">
        <v>42</v>
      </c>
      <c r="F677" s="1" t="s">
        <v>10</v>
      </c>
      <c r="G677" s="1" t="s">
        <v>55</v>
      </c>
      <c r="H677" s="1">
        <v>5</v>
      </c>
      <c r="I677" s="175">
        <v>8</v>
      </c>
      <c r="J677" s="195">
        <v>0.75555555555555554</v>
      </c>
      <c r="K677" s="44">
        <f t="shared" si="31"/>
        <v>0.75</v>
      </c>
      <c r="L677" s="44">
        <f t="shared" si="30"/>
        <v>0.75</v>
      </c>
      <c r="M677" s="45">
        <f t="shared" si="32"/>
        <v>13</v>
      </c>
    </row>
    <row r="678" spans="1:13">
      <c r="A678" s="1"/>
      <c r="B678" s="167" t="s">
        <v>318</v>
      </c>
      <c r="C678" s="94">
        <v>160</v>
      </c>
      <c r="D678" s="1">
        <v>1</v>
      </c>
      <c r="E678" s="2" t="s">
        <v>42</v>
      </c>
      <c r="F678" s="1" t="s">
        <v>10</v>
      </c>
      <c r="G678" s="1" t="s">
        <v>11</v>
      </c>
      <c r="H678" s="1">
        <v>5</v>
      </c>
      <c r="I678" s="175">
        <v>8</v>
      </c>
      <c r="J678" s="195">
        <v>0.76874999999999993</v>
      </c>
      <c r="K678" s="44">
        <f t="shared" si="31"/>
        <v>0.75</v>
      </c>
      <c r="L678" s="44">
        <f t="shared" si="30"/>
        <v>0.76041666666666663</v>
      </c>
      <c r="M678" s="45">
        <f t="shared" si="32"/>
        <v>13</v>
      </c>
    </row>
    <row r="679" spans="1:13">
      <c r="A679" s="1"/>
      <c r="B679" s="167" t="s">
        <v>318</v>
      </c>
      <c r="C679" s="94">
        <v>160</v>
      </c>
      <c r="D679" s="1">
        <v>1</v>
      </c>
      <c r="E679" s="2" t="s">
        <v>42</v>
      </c>
      <c r="F679" s="1" t="s">
        <v>10</v>
      </c>
      <c r="G679" s="1" t="s">
        <v>55</v>
      </c>
      <c r="H679" s="1">
        <v>3</v>
      </c>
      <c r="I679" s="175">
        <v>6</v>
      </c>
      <c r="J679" s="195">
        <v>0.79652777777777783</v>
      </c>
      <c r="K679" s="44">
        <f t="shared" si="31"/>
        <v>0.79166666666666663</v>
      </c>
      <c r="L679" s="44">
        <f t="shared" si="30"/>
        <v>0.79166666666666663</v>
      </c>
      <c r="M679" s="45">
        <f t="shared" si="32"/>
        <v>9</v>
      </c>
    </row>
    <row r="680" spans="1:13">
      <c r="A680" s="1"/>
      <c r="B680" s="167" t="s">
        <v>318</v>
      </c>
      <c r="C680" s="94">
        <v>160</v>
      </c>
      <c r="D680" s="1">
        <v>1</v>
      </c>
      <c r="E680" s="2" t="s">
        <v>42</v>
      </c>
      <c r="F680" s="1" t="s">
        <v>10</v>
      </c>
      <c r="G680" s="1" t="s">
        <v>11</v>
      </c>
      <c r="H680" s="1">
        <v>2</v>
      </c>
      <c r="I680" s="175">
        <v>1</v>
      </c>
      <c r="J680" s="195">
        <v>0.80069444444444438</v>
      </c>
      <c r="K680" s="44">
        <f t="shared" si="31"/>
        <v>0.79166666666666663</v>
      </c>
      <c r="L680" s="44">
        <f t="shared" si="30"/>
        <v>0.79166666666666663</v>
      </c>
      <c r="M680" s="45">
        <f t="shared" si="32"/>
        <v>3</v>
      </c>
    </row>
    <row r="681" spans="1:13">
      <c r="A681" s="1"/>
      <c r="B681" s="167" t="s">
        <v>318</v>
      </c>
      <c r="C681" s="94">
        <v>160</v>
      </c>
      <c r="D681" s="1">
        <v>1</v>
      </c>
      <c r="E681" s="2" t="s">
        <v>42</v>
      </c>
      <c r="F681" s="1" t="s">
        <v>10</v>
      </c>
      <c r="G681" s="1" t="s">
        <v>54</v>
      </c>
      <c r="H681" s="1">
        <v>2</v>
      </c>
      <c r="I681" s="175">
        <v>3</v>
      </c>
      <c r="J681" s="195">
        <v>0.83888888888888891</v>
      </c>
      <c r="K681" s="44">
        <f t="shared" si="31"/>
        <v>0.83333333333333326</v>
      </c>
      <c r="L681" s="44">
        <f t="shared" si="30"/>
        <v>0.83333333333333326</v>
      </c>
      <c r="M681" s="45">
        <f t="shared" si="32"/>
        <v>5</v>
      </c>
    </row>
    <row r="682" spans="1:13">
      <c r="A682" s="1"/>
      <c r="B682" s="167" t="s">
        <v>318</v>
      </c>
      <c r="C682" s="94">
        <v>160</v>
      </c>
      <c r="D682" s="1">
        <v>1</v>
      </c>
      <c r="E682" s="2" t="s">
        <v>42</v>
      </c>
      <c r="F682" s="1" t="s">
        <v>10</v>
      </c>
      <c r="G682" s="1" t="s">
        <v>11</v>
      </c>
      <c r="H682" s="1">
        <v>6</v>
      </c>
      <c r="I682" s="175">
        <v>0</v>
      </c>
      <c r="J682" s="195">
        <v>0.84444444444444444</v>
      </c>
      <c r="K682" s="44">
        <f t="shared" si="31"/>
        <v>0.83333333333333326</v>
      </c>
      <c r="L682" s="44">
        <f t="shared" si="30"/>
        <v>0.84375</v>
      </c>
      <c r="M682" s="45">
        <f t="shared" si="32"/>
        <v>6</v>
      </c>
    </row>
    <row r="683" spans="1:13">
      <c r="A683" s="1"/>
      <c r="B683" s="167" t="s">
        <v>318</v>
      </c>
      <c r="C683" s="94">
        <v>160</v>
      </c>
      <c r="D683" s="1">
        <v>1</v>
      </c>
      <c r="E683" s="2" t="s">
        <v>42</v>
      </c>
      <c r="F683" s="1" t="s">
        <v>10</v>
      </c>
      <c r="G683" s="1" t="s">
        <v>11</v>
      </c>
      <c r="H683" s="1">
        <v>3</v>
      </c>
      <c r="I683" s="175">
        <v>0</v>
      </c>
      <c r="J683" s="195">
        <v>0.89930555555555547</v>
      </c>
      <c r="K683" s="44">
        <f t="shared" si="31"/>
        <v>0.875</v>
      </c>
      <c r="L683" s="44">
        <f t="shared" si="30"/>
        <v>0.89583333333333326</v>
      </c>
      <c r="M683" s="45">
        <f t="shared" si="32"/>
        <v>3</v>
      </c>
    </row>
    <row r="684" spans="1:13">
      <c r="A684" s="1"/>
      <c r="B684" s="167" t="s">
        <v>318</v>
      </c>
      <c r="C684" s="94">
        <v>160</v>
      </c>
      <c r="D684" s="1">
        <v>1</v>
      </c>
      <c r="E684" s="2" t="s">
        <v>42</v>
      </c>
      <c r="F684" s="1" t="s">
        <v>10</v>
      </c>
      <c r="G684" s="1" t="s">
        <v>55</v>
      </c>
      <c r="H684" s="1">
        <v>1</v>
      </c>
      <c r="I684" s="175">
        <v>4</v>
      </c>
      <c r="J684" s="195">
        <v>0.90138888888888891</v>
      </c>
      <c r="K684" s="44">
        <f t="shared" si="31"/>
        <v>0.875</v>
      </c>
      <c r="L684" s="44">
        <f t="shared" si="30"/>
        <v>0.89583333333333326</v>
      </c>
      <c r="M684" s="45">
        <f t="shared" si="32"/>
        <v>5</v>
      </c>
    </row>
    <row r="685" spans="1:13">
      <c r="A685" s="1"/>
      <c r="B685" s="1" t="s">
        <v>57</v>
      </c>
      <c r="C685" s="94">
        <v>270</v>
      </c>
      <c r="D685" s="1">
        <v>1</v>
      </c>
      <c r="E685" s="2" t="s">
        <v>58</v>
      </c>
      <c r="F685" s="1" t="s">
        <v>10</v>
      </c>
      <c r="G685" s="107" t="s">
        <v>11</v>
      </c>
      <c r="H685" s="107">
        <v>7</v>
      </c>
      <c r="I685" s="180">
        <v>15</v>
      </c>
      <c r="J685" s="198">
        <v>0.25347222222222221</v>
      </c>
      <c r="K685" s="44">
        <f t="shared" si="31"/>
        <v>0.25</v>
      </c>
      <c r="L685" s="44">
        <f t="shared" si="30"/>
        <v>0.25</v>
      </c>
      <c r="M685" s="45">
        <f t="shared" si="32"/>
        <v>22</v>
      </c>
    </row>
    <row r="686" spans="1:13">
      <c r="A686" s="1"/>
      <c r="B686" s="1" t="s">
        <v>57</v>
      </c>
      <c r="C686" s="94">
        <v>270</v>
      </c>
      <c r="D686" s="1">
        <v>1</v>
      </c>
      <c r="E686" s="2" t="s">
        <v>58</v>
      </c>
      <c r="F686" s="1" t="s">
        <v>12</v>
      </c>
      <c r="G686" s="107" t="s">
        <v>11</v>
      </c>
      <c r="H686" s="107">
        <v>9</v>
      </c>
      <c r="I686" s="180">
        <v>13</v>
      </c>
      <c r="J686" s="198">
        <v>0.25624999999999998</v>
      </c>
      <c r="K686" s="44">
        <f t="shared" si="31"/>
        <v>0.25</v>
      </c>
      <c r="L686" s="44">
        <f t="shared" si="30"/>
        <v>0.25</v>
      </c>
      <c r="M686" s="45">
        <f t="shared" si="32"/>
        <v>22</v>
      </c>
    </row>
    <row r="687" spans="1:13">
      <c r="A687" s="1"/>
      <c r="B687" s="1" t="s">
        <v>57</v>
      </c>
      <c r="C687" s="94">
        <v>270</v>
      </c>
      <c r="D687" s="1">
        <v>2</v>
      </c>
      <c r="E687" s="2" t="s">
        <v>58</v>
      </c>
      <c r="F687" s="1" t="s">
        <v>12</v>
      </c>
      <c r="G687" s="1" t="s">
        <v>59</v>
      </c>
      <c r="H687" s="1">
        <v>8</v>
      </c>
      <c r="I687" s="175">
        <v>21</v>
      </c>
      <c r="J687" s="195">
        <v>0.25625000000000003</v>
      </c>
      <c r="K687" s="44">
        <f t="shared" si="31"/>
        <v>0.25</v>
      </c>
      <c r="L687" s="44">
        <f t="shared" si="30"/>
        <v>0.25</v>
      </c>
      <c r="M687" s="45">
        <f t="shared" si="32"/>
        <v>29</v>
      </c>
    </row>
    <row r="688" spans="1:13">
      <c r="A688" s="1"/>
      <c r="B688" s="1" t="s">
        <v>57</v>
      </c>
      <c r="C688" s="94">
        <v>270</v>
      </c>
      <c r="D688" s="1">
        <v>1</v>
      </c>
      <c r="E688" s="2" t="s">
        <v>58</v>
      </c>
      <c r="F688" s="1" t="s">
        <v>12</v>
      </c>
      <c r="G688" s="107" t="s">
        <v>13</v>
      </c>
      <c r="H688" s="107">
        <v>5</v>
      </c>
      <c r="I688" s="180">
        <v>24</v>
      </c>
      <c r="J688" s="198">
        <v>0.25694444444444448</v>
      </c>
      <c r="K688" s="44">
        <f t="shared" si="31"/>
        <v>0.25</v>
      </c>
      <c r="L688" s="44">
        <f t="shared" si="30"/>
        <v>0.25</v>
      </c>
      <c r="M688" s="45">
        <f t="shared" si="32"/>
        <v>29</v>
      </c>
    </row>
    <row r="689" spans="1:13">
      <c r="A689" s="1"/>
      <c r="B689" s="1" t="s">
        <v>57</v>
      </c>
      <c r="C689" s="94">
        <v>270</v>
      </c>
      <c r="D689" s="1">
        <v>2</v>
      </c>
      <c r="E689" s="2" t="s">
        <v>58</v>
      </c>
      <c r="F689" s="1" t="s">
        <v>10</v>
      </c>
      <c r="G689" s="1" t="s">
        <v>15</v>
      </c>
      <c r="H689" s="1">
        <v>6</v>
      </c>
      <c r="I689" s="175">
        <v>12</v>
      </c>
      <c r="J689" s="195">
        <v>0.26527777777777778</v>
      </c>
      <c r="K689" s="44">
        <f t="shared" si="31"/>
        <v>0.25</v>
      </c>
      <c r="L689" s="44">
        <f t="shared" si="30"/>
        <v>0.26041666666666663</v>
      </c>
      <c r="M689" s="45">
        <f t="shared" si="32"/>
        <v>18</v>
      </c>
    </row>
    <row r="690" spans="1:13">
      <c r="A690" s="1"/>
      <c r="B690" s="1" t="s">
        <v>57</v>
      </c>
      <c r="C690" s="94">
        <v>270</v>
      </c>
      <c r="D690" s="1">
        <v>1</v>
      </c>
      <c r="E690" s="2" t="s">
        <v>58</v>
      </c>
      <c r="F690" s="1" t="s">
        <v>10</v>
      </c>
      <c r="G690" s="107" t="s">
        <v>11</v>
      </c>
      <c r="H690" s="107">
        <v>11</v>
      </c>
      <c r="I690" s="180">
        <v>32</v>
      </c>
      <c r="J690" s="198">
        <v>0.27291666666666664</v>
      </c>
      <c r="K690" s="44">
        <f t="shared" si="31"/>
        <v>0.25</v>
      </c>
      <c r="L690" s="44">
        <f t="shared" si="30"/>
        <v>0.27083333333333331</v>
      </c>
      <c r="M690" s="45">
        <f t="shared" si="32"/>
        <v>43</v>
      </c>
    </row>
    <row r="691" spans="1:13">
      <c r="A691" s="1"/>
      <c r="B691" s="1" t="s">
        <v>57</v>
      </c>
      <c r="C691" s="94">
        <v>270</v>
      </c>
      <c r="D691" s="1">
        <v>1</v>
      </c>
      <c r="E691" s="2" t="s">
        <v>58</v>
      </c>
      <c r="F691" s="1" t="s">
        <v>12</v>
      </c>
      <c r="G691" s="107" t="s">
        <v>11</v>
      </c>
      <c r="H691" s="107">
        <v>4</v>
      </c>
      <c r="I691" s="180">
        <v>16</v>
      </c>
      <c r="J691" s="198">
        <v>0.27777777777777779</v>
      </c>
      <c r="K691" s="44">
        <f t="shared" si="31"/>
        <v>0.25</v>
      </c>
      <c r="L691" s="44">
        <f t="shared" si="30"/>
        <v>0.27083333333333331</v>
      </c>
      <c r="M691" s="45">
        <f t="shared" si="32"/>
        <v>20</v>
      </c>
    </row>
    <row r="692" spans="1:13">
      <c r="A692" s="1"/>
      <c r="B692" s="1" t="s">
        <v>57</v>
      </c>
      <c r="C692" s="94">
        <v>270</v>
      </c>
      <c r="D692" s="1">
        <v>2</v>
      </c>
      <c r="E692" s="2" t="s">
        <v>58</v>
      </c>
      <c r="F692" s="1" t="s">
        <v>10</v>
      </c>
      <c r="G692" s="1" t="s">
        <v>59</v>
      </c>
      <c r="H692" s="1">
        <v>5</v>
      </c>
      <c r="I692" s="175">
        <v>16</v>
      </c>
      <c r="J692" s="195">
        <v>0.28055555555555556</v>
      </c>
      <c r="K692" s="44">
        <f t="shared" si="31"/>
        <v>0.25</v>
      </c>
      <c r="L692" s="44">
        <f t="shared" si="30"/>
        <v>0.27083333333333331</v>
      </c>
      <c r="M692" s="45">
        <f t="shared" si="32"/>
        <v>21</v>
      </c>
    </row>
    <row r="693" spans="1:13">
      <c r="A693" s="1"/>
      <c r="B693" s="1" t="s">
        <v>57</v>
      </c>
      <c r="C693" s="94">
        <v>270</v>
      </c>
      <c r="D693" s="1">
        <v>1</v>
      </c>
      <c r="E693" s="2" t="s">
        <v>58</v>
      </c>
      <c r="F693" s="1" t="s">
        <v>10</v>
      </c>
      <c r="G693" s="107" t="s">
        <v>11</v>
      </c>
      <c r="H693" s="107">
        <v>8</v>
      </c>
      <c r="I693" s="180">
        <v>16</v>
      </c>
      <c r="J693" s="198">
        <v>0.2951388888888889</v>
      </c>
      <c r="K693" s="44">
        <f t="shared" si="31"/>
        <v>0.29166666666666663</v>
      </c>
      <c r="L693" s="44">
        <f t="shared" si="30"/>
        <v>0.29166666666666663</v>
      </c>
      <c r="M693" s="45">
        <f t="shared" si="32"/>
        <v>24</v>
      </c>
    </row>
    <row r="694" spans="1:13">
      <c r="A694" s="1"/>
      <c r="B694" s="1" t="s">
        <v>57</v>
      </c>
      <c r="C694" s="94">
        <v>270</v>
      </c>
      <c r="D694" s="1">
        <v>1</v>
      </c>
      <c r="E694" s="2" t="s">
        <v>58</v>
      </c>
      <c r="F694" s="1" t="s">
        <v>12</v>
      </c>
      <c r="G694" s="107" t="s">
        <v>13</v>
      </c>
      <c r="H694" s="107">
        <v>15</v>
      </c>
      <c r="I694" s="180">
        <v>10</v>
      </c>
      <c r="J694" s="198">
        <v>0.29791666666666666</v>
      </c>
      <c r="K694" s="44">
        <f t="shared" si="31"/>
        <v>0.29166666666666663</v>
      </c>
      <c r="L694" s="44">
        <f t="shared" si="30"/>
        <v>0.29166666666666663</v>
      </c>
      <c r="M694" s="45">
        <f t="shared" si="32"/>
        <v>25</v>
      </c>
    </row>
    <row r="695" spans="1:13">
      <c r="A695" s="1"/>
      <c r="B695" s="1" t="s">
        <v>57</v>
      </c>
      <c r="C695" s="94">
        <v>270</v>
      </c>
      <c r="D695" s="1">
        <v>2</v>
      </c>
      <c r="E695" s="2" t="s">
        <v>58</v>
      </c>
      <c r="F695" s="1" t="s">
        <v>12</v>
      </c>
      <c r="G695" s="1" t="s">
        <v>15</v>
      </c>
      <c r="H695" s="1">
        <v>11</v>
      </c>
      <c r="I695" s="175">
        <v>17</v>
      </c>
      <c r="J695" s="195">
        <v>0.29930555555555555</v>
      </c>
      <c r="K695" s="44">
        <f t="shared" si="31"/>
        <v>0.29166666666666663</v>
      </c>
      <c r="L695" s="44">
        <f t="shared" si="30"/>
        <v>0.29166666666666663</v>
      </c>
      <c r="M695" s="45">
        <f t="shared" si="32"/>
        <v>28</v>
      </c>
    </row>
    <row r="696" spans="1:13">
      <c r="A696" s="1"/>
      <c r="B696" s="1" t="s">
        <v>57</v>
      </c>
      <c r="C696" s="94">
        <v>270</v>
      </c>
      <c r="D696" s="1">
        <v>1</v>
      </c>
      <c r="E696" s="2" t="s">
        <v>58</v>
      </c>
      <c r="F696" s="1" t="s">
        <v>10</v>
      </c>
      <c r="G696" s="107" t="s">
        <v>11</v>
      </c>
      <c r="H696" s="107">
        <v>10</v>
      </c>
      <c r="I696" s="180">
        <v>18</v>
      </c>
      <c r="J696" s="198">
        <v>0.31319444444444444</v>
      </c>
      <c r="K696" s="44">
        <f t="shared" si="31"/>
        <v>0.29166666666666663</v>
      </c>
      <c r="L696" s="44">
        <f t="shared" si="30"/>
        <v>0.3125</v>
      </c>
      <c r="M696" s="45">
        <f t="shared" si="32"/>
        <v>28</v>
      </c>
    </row>
    <row r="697" spans="1:13">
      <c r="A697" s="1"/>
      <c r="B697" s="1" t="s">
        <v>57</v>
      </c>
      <c r="C697" s="94">
        <v>270</v>
      </c>
      <c r="D697" s="1">
        <v>1</v>
      </c>
      <c r="E697" s="2" t="s">
        <v>58</v>
      </c>
      <c r="F697" s="1" t="s">
        <v>10</v>
      </c>
      <c r="G697" s="107" t="s">
        <v>11</v>
      </c>
      <c r="H697" s="107">
        <v>7</v>
      </c>
      <c r="I697" s="180">
        <v>12</v>
      </c>
      <c r="J697" s="198">
        <v>0.31666666666666665</v>
      </c>
      <c r="K697" s="44">
        <f t="shared" si="31"/>
        <v>0.29166666666666663</v>
      </c>
      <c r="L697" s="44">
        <f t="shared" si="30"/>
        <v>0.3125</v>
      </c>
      <c r="M697" s="45">
        <f t="shared" si="32"/>
        <v>19</v>
      </c>
    </row>
    <row r="698" spans="1:13">
      <c r="A698" s="1"/>
      <c r="B698" s="1" t="s">
        <v>57</v>
      </c>
      <c r="C698" s="94">
        <v>270</v>
      </c>
      <c r="D698" s="1">
        <v>2</v>
      </c>
      <c r="E698" s="2" t="s">
        <v>58</v>
      </c>
      <c r="F698" s="1" t="s">
        <v>10</v>
      </c>
      <c r="G698" s="1" t="s">
        <v>59</v>
      </c>
      <c r="H698" s="1">
        <v>7</v>
      </c>
      <c r="I698" s="175">
        <v>15</v>
      </c>
      <c r="J698" s="195">
        <v>0.33263888888888887</v>
      </c>
      <c r="K698" s="44">
        <f t="shared" si="31"/>
        <v>0.29166666666666663</v>
      </c>
      <c r="L698" s="44">
        <f t="shared" si="30"/>
        <v>0.32291666666666663</v>
      </c>
      <c r="M698" s="45">
        <f t="shared" si="32"/>
        <v>22</v>
      </c>
    </row>
    <row r="699" spans="1:13">
      <c r="A699" s="1"/>
      <c r="B699" s="1" t="s">
        <v>57</v>
      </c>
      <c r="C699" s="94">
        <v>270</v>
      </c>
      <c r="D699" s="1">
        <v>1</v>
      </c>
      <c r="E699" s="2" t="s">
        <v>58</v>
      </c>
      <c r="F699" s="1" t="s">
        <v>10</v>
      </c>
      <c r="G699" s="107" t="s">
        <v>11</v>
      </c>
      <c r="H699" s="107">
        <v>8</v>
      </c>
      <c r="I699" s="180">
        <v>15</v>
      </c>
      <c r="J699" s="198">
        <v>0.33680555555555558</v>
      </c>
      <c r="K699" s="44">
        <f t="shared" si="31"/>
        <v>0.33333333333333331</v>
      </c>
      <c r="L699" s="44">
        <f t="shared" si="30"/>
        <v>0.33333333333333331</v>
      </c>
      <c r="M699" s="45">
        <f t="shared" si="32"/>
        <v>23</v>
      </c>
    </row>
    <row r="700" spans="1:13">
      <c r="A700" s="1"/>
      <c r="B700" s="1" t="s">
        <v>57</v>
      </c>
      <c r="C700" s="94">
        <v>270</v>
      </c>
      <c r="D700" s="1">
        <v>1</v>
      </c>
      <c r="E700" s="2" t="s">
        <v>58</v>
      </c>
      <c r="F700" s="1" t="s">
        <v>12</v>
      </c>
      <c r="G700" s="107" t="s">
        <v>13</v>
      </c>
      <c r="H700" s="107">
        <v>5</v>
      </c>
      <c r="I700" s="180">
        <v>20</v>
      </c>
      <c r="J700" s="198">
        <v>0.34583333333333338</v>
      </c>
      <c r="K700" s="44">
        <f t="shared" si="31"/>
        <v>0.33333333333333331</v>
      </c>
      <c r="L700" s="44">
        <f t="shared" si="30"/>
        <v>0.34375</v>
      </c>
      <c r="M700" s="45">
        <f t="shared" si="32"/>
        <v>25</v>
      </c>
    </row>
    <row r="701" spans="1:13">
      <c r="A701" s="1"/>
      <c r="B701" s="1" t="s">
        <v>57</v>
      </c>
      <c r="C701" s="94">
        <v>270</v>
      </c>
      <c r="D701" s="1">
        <v>2</v>
      </c>
      <c r="E701" s="2" t="s">
        <v>58</v>
      </c>
      <c r="F701" s="1" t="s">
        <v>12</v>
      </c>
      <c r="G701" s="1" t="s">
        <v>15</v>
      </c>
      <c r="H701" s="1">
        <v>6</v>
      </c>
      <c r="I701" s="175">
        <v>11</v>
      </c>
      <c r="J701" s="195">
        <v>0.35000000000000003</v>
      </c>
      <c r="K701" s="44">
        <f t="shared" si="31"/>
        <v>0.33333333333333331</v>
      </c>
      <c r="L701" s="44">
        <f t="shared" si="30"/>
        <v>0.34375</v>
      </c>
      <c r="M701" s="45">
        <f t="shared" si="32"/>
        <v>17</v>
      </c>
    </row>
    <row r="702" spans="1:13">
      <c r="A702" s="1"/>
      <c r="B702" s="1" t="s">
        <v>57</v>
      </c>
      <c r="C702" s="94">
        <v>270</v>
      </c>
      <c r="D702" s="1">
        <v>1</v>
      </c>
      <c r="E702" s="2" t="s">
        <v>58</v>
      </c>
      <c r="F702" s="1" t="s">
        <v>10</v>
      </c>
      <c r="G702" s="107" t="s">
        <v>11</v>
      </c>
      <c r="H702" s="107">
        <v>1</v>
      </c>
      <c r="I702" s="180">
        <v>15</v>
      </c>
      <c r="J702" s="198">
        <v>0.3520833333333333</v>
      </c>
      <c r="K702" s="44">
        <f t="shared" si="31"/>
        <v>0.33333333333333331</v>
      </c>
      <c r="L702" s="44">
        <f t="shared" si="30"/>
        <v>0.34375</v>
      </c>
      <c r="M702" s="45">
        <f t="shared" si="32"/>
        <v>16</v>
      </c>
    </row>
    <row r="703" spans="1:13">
      <c r="A703" s="1"/>
      <c r="B703" s="1" t="s">
        <v>57</v>
      </c>
      <c r="C703" s="94">
        <v>270</v>
      </c>
      <c r="D703" s="1">
        <v>2</v>
      </c>
      <c r="E703" s="2" t="s">
        <v>58</v>
      </c>
      <c r="F703" s="1" t="s">
        <v>10</v>
      </c>
      <c r="G703" s="1" t="s">
        <v>59</v>
      </c>
      <c r="H703" s="1">
        <v>5</v>
      </c>
      <c r="I703" s="175">
        <v>4</v>
      </c>
      <c r="J703" s="195">
        <v>0.3756944444444445</v>
      </c>
      <c r="K703" s="44">
        <f t="shared" si="31"/>
        <v>0.375</v>
      </c>
      <c r="L703" s="44">
        <f t="shared" si="30"/>
        <v>0.375</v>
      </c>
      <c r="M703" s="45">
        <f t="shared" si="32"/>
        <v>9</v>
      </c>
    </row>
    <row r="704" spans="1:13">
      <c r="A704" s="1"/>
      <c r="B704" s="1" t="s">
        <v>57</v>
      </c>
      <c r="C704" s="94">
        <v>270</v>
      </c>
      <c r="D704" s="1">
        <v>2</v>
      </c>
      <c r="E704" s="2" t="s">
        <v>58</v>
      </c>
      <c r="F704" s="1" t="s">
        <v>12</v>
      </c>
      <c r="G704" s="1" t="s">
        <v>15</v>
      </c>
      <c r="H704" s="1">
        <v>2</v>
      </c>
      <c r="I704" s="175">
        <v>1</v>
      </c>
      <c r="J704" s="195">
        <v>0.37916666666666665</v>
      </c>
      <c r="K704" s="44">
        <f t="shared" si="31"/>
        <v>0.375</v>
      </c>
      <c r="L704" s="44">
        <f t="shared" si="30"/>
        <v>0.375</v>
      </c>
      <c r="M704" s="45">
        <f t="shared" si="32"/>
        <v>3</v>
      </c>
    </row>
    <row r="705" spans="1:13">
      <c r="A705" s="1"/>
      <c r="B705" s="1" t="s">
        <v>57</v>
      </c>
      <c r="C705" s="94">
        <v>270</v>
      </c>
      <c r="D705" s="1">
        <v>1</v>
      </c>
      <c r="E705" s="2" t="s">
        <v>58</v>
      </c>
      <c r="F705" s="1" t="s">
        <v>10</v>
      </c>
      <c r="G705" s="107" t="s">
        <v>11</v>
      </c>
      <c r="H705" s="107">
        <v>5</v>
      </c>
      <c r="I705" s="180">
        <v>18</v>
      </c>
      <c r="J705" s="198">
        <v>0.38194444444444442</v>
      </c>
      <c r="K705" s="44">
        <f t="shared" si="31"/>
        <v>0.375</v>
      </c>
      <c r="L705" s="44">
        <f t="shared" si="30"/>
        <v>0.375</v>
      </c>
      <c r="M705" s="45">
        <f t="shared" si="32"/>
        <v>23</v>
      </c>
    </row>
    <row r="706" spans="1:13">
      <c r="A706" s="1"/>
      <c r="B706" s="1" t="s">
        <v>57</v>
      </c>
      <c r="C706" s="94">
        <v>270</v>
      </c>
      <c r="D706" s="1">
        <v>1</v>
      </c>
      <c r="E706" s="2" t="s">
        <v>58</v>
      </c>
      <c r="F706" s="1" t="s">
        <v>10</v>
      </c>
      <c r="G706" s="107" t="s">
        <v>13</v>
      </c>
      <c r="H706" s="107">
        <v>4</v>
      </c>
      <c r="I706" s="180">
        <v>5</v>
      </c>
      <c r="J706" s="198">
        <v>0.3888888888888889</v>
      </c>
      <c r="K706" s="44">
        <f t="shared" si="31"/>
        <v>0.375</v>
      </c>
      <c r="L706" s="44">
        <f t="shared" ref="L706:L769" si="33">FLOOR(J706,TIME(0,15,0))</f>
        <v>0.38541666666666663</v>
      </c>
      <c r="M706" s="45">
        <f t="shared" si="32"/>
        <v>9</v>
      </c>
    </row>
    <row r="707" spans="1:13">
      <c r="A707" s="1"/>
      <c r="B707" s="1" t="s">
        <v>57</v>
      </c>
      <c r="C707" s="94">
        <v>270</v>
      </c>
      <c r="D707" s="1">
        <v>2</v>
      </c>
      <c r="E707" s="2" t="s">
        <v>58</v>
      </c>
      <c r="F707" s="1" t="s">
        <v>10</v>
      </c>
      <c r="G707" s="1" t="s">
        <v>59</v>
      </c>
      <c r="H707" s="1">
        <v>3</v>
      </c>
      <c r="I707" s="175">
        <v>3</v>
      </c>
      <c r="J707" s="195">
        <v>0.41388888888888892</v>
      </c>
      <c r="K707" s="44">
        <f t="shared" ref="K707:K770" si="34">FLOOR(J707,TIME(1,0,0))</f>
        <v>0.375</v>
      </c>
      <c r="L707" s="44">
        <f t="shared" si="33"/>
        <v>0.40625</v>
      </c>
      <c r="M707" s="45">
        <f t="shared" ref="M707:M770" si="35">H707+I707</f>
        <v>6</v>
      </c>
    </row>
    <row r="708" spans="1:13">
      <c r="A708" s="1"/>
      <c r="B708" s="1" t="s">
        <v>57</v>
      </c>
      <c r="C708" s="94">
        <v>270</v>
      </c>
      <c r="D708" s="1">
        <v>1</v>
      </c>
      <c r="E708" s="2" t="s">
        <v>58</v>
      </c>
      <c r="F708" s="1" t="s">
        <v>10</v>
      </c>
      <c r="G708" s="107" t="s">
        <v>11</v>
      </c>
      <c r="H708" s="107">
        <v>3</v>
      </c>
      <c r="I708" s="180">
        <v>4</v>
      </c>
      <c r="J708" s="198">
        <v>0.42083333333333334</v>
      </c>
      <c r="K708" s="44">
        <f t="shared" si="34"/>
        <v>0.41666666666666663</v>
      </c>
      <c r="L708" s="44">
        <f t="shared" si="33"/>
        <v>0.41666666666666663</v>
      </c>
      <c r="M708" s="45">
        <f t="shared" si="35"/>
        <v>7</v>
      </c>
    </row>
    <row r="709" spans="1:13">
      <c r="A709" s="1"/>
      <c r="B709" s="1" t="s">
        <v>57</v>
      </c>
      <c r="C709" s="94">
        <v>270</v>
      </c>
      <c r="D709" s="1">
        <v>1</v>
      </c>
      <c r="E709" s="2" t="s">
        <v>58</v>
      </c>
      <c r="F709" s="1" t="s">
        <v>12</v>
      </c>
      <c r="G709" s="107" t="s">
        <v>13</v>
      </c>
      <c r="H709" s="107">
        <v>3</v>
      </c>
      <c r="I709" s="180">
        <v>6</v>
      </c>
      <c r="J709" s="198">
        <v>0.42777777777777781</v>
      </c>
      <c r="K709" s="44">
        <f t="shared" si="34"/>
        <v>0.41666666666666663</v>
      </c>
      <c r="L709" s="44">
        <f t="shared" si="33"/>
        <v>0.42708333333333331</v>
      </c>
      <c r="M709" s="45">
        <f t="shared" si="35"/>
        <v>9</v>
      </c>
    </row>
    <row r="710" spans="1:13">
      <c r="A710" s="1"/>
      <c r="B710" s="1" t="s">
        <v>57</v>
      </c>
      <c r="C710" s="94">
        <v>270</v>
      </c>
      <c r="D710" s="1">
        <v>2</v>
      </c>
      <c r="E710" s="2" t="s">
        <v>58</v>
      </c>
      <c r="F710" s="1" t="s">
        <v>12</v>
      </c>
      <c r="G710" s="1" t="s">
        <v>15</v>
      </c>
      <c r="H710" s="1">
        <v>1</v>
      </c>
      <c r="I710" s="175">
        <v>0</v>
      </c>
      <c r="J710" s="195">
        <v>0.45763888888888887</v>
      </c>
      <c r="K710" s="44">
        <f t="shared" si="34"/>
        <v>0.41666666666666663</v>
      </c>
      <c r="L710" s="44">
        <f t="shared" si="33"/>
        <v>0.44791666666666663</v>
      </c>
      <c r="M710" s="45">
        <f t="shared" si="35"/>
        <v>1</v>
      </c>
    </row>
    <row r="711" spans="1:13">
      <c r="A711" s="1"/>
      <c r="B711" s="1" t="s">
        <v>57</v>
      </c>
      <c r="C711" s="94">
        <v>270</v>
      </c>
      <c r="D711" s="1">
        <v>1</v>
      </c>
      <c r="E711" s="2" t="s">
        <v>58</v>
      </c>
      <c r="F711" s="1" t="s">
        <v>10</v>
      </c>
      <c r="G711" s="107" t="s">
        <v>11</v>
      </c>
      <c r="H711" s="107">
        <v>0</v>
      </c>
      <c r="I711" s="180">
        <v>6</v>
      </c>
      <c r="J711" s="198">
        <v>0.49027777777777781</v>
      </c>
      <c r="K711" s="44">
        <f t="shared" si="34"/>
        <v>0.45833333333333331</v>
      </c>
      <c r="L711" s="44">
        <f t="shared" si="33"/>
        <v>0.48958333333333331</v>
      </c>
      <c r="M711" s="45">
        <f t="shared" si="35"/>
        <v>6</v>
      </c>
    </row>
    <row r="712" spans="1:13">
      <c r="A712" s="1"/>
      <c r="B712" s="1" t="s">
        <v>57</v>
      </c>
      <c r="C712" s="94">
        <v>270</v>
      </c>
      <c r="D712" s="1">
        <v>2</v>
      </c>
      <c r="E712" s="2" t="s">
        <v>58</v>
      </c>
      <c r="F712" s="1" t="s">
        <v>10</v>
      </c>
      <c r="G712" s="1" t="s">
        <v>59</v>
      </c>
      <c r="H712" s="1">
        <v>4</v>
      </c>
      <c r="I712" s="175">
        <v>1</v>
      </c>
      <c r="J712" s="195">
        <v>0.49513888888888885</v>
      </c>
      <c r="K712" s="44">
        <f t="shared" si="34"/>
        <v>0.45833333333333331</v>
      </c>
      <c r="L712" s="44">
        <f t="shared" si="33"/>
        <v>0.48958333333333331</v>
      </c>
      <c r="M712" s="45">
        <f t="shared" si="35"/>
        <v>5</v>
      </c>
    </row>
    <row r="713" spans="1:13">
      <c r="A713" s="1"/>
      <c r="B713" s="1" t="s">
        <v>57</v>
      </c>
      <c r="C713" s="94">
        <v>270</v>
      </c>
      <c r="D713" s="1">
        <v>1</v>
      </c>
      <c r="E713" s="2" t="s">
        <v>58</v>
      </c>
      <c r="F713" s="1" t="s">
        <v>10</v>
      </c>
      <c r="G713" s="107" t="s">
        <v>11</v>
      </c>
      <c r="H713" s="107">
        <v>0</v>
      </c>
      <c r="I713" s="180">
        <v>1</v>
      </c>
      <c r="J713" s="198">
        <v>0.50347222222222221</v>
      </c>
      <c r="K713" s="44">
        <f t="shared" si="34"/>
        <v>0.5</v>
      </c>
      <c r="L713" s="44">
        <f t="shared" si="33"/>
        <v>0.5</v>
      </c>
      <c r="M713" s="45">
        <f t="shared" si="35"/>
        <v>1</v>
      </c>
    </row>
    <row r="714" spans="1:13">
      <c r="A714" s="1"/>
      <c r="B714" s="1" t="s">
        <v>57</v>
      </c>
      <c r="C714" s="94">
        <v>270</v>
      </c>
      <c r="D714" s="1">
        <v>2</v>
      </c>
      <c r="E714" s="2" t="s">
        <v>58</v>
      </c>
      <c r="F714" s="1" t="s">
        <v>10</v>
      </c>
      <c r="G714" s="1" t="s">
        <v>60</v>
      </c>
      <c r="H714" s="1">
        <v>0</v>
      </c>
      <c r="I714" s="175">
        <v>1</v>
      </c>
      <c r="J714" s="195">
        <v>0.51597222222222217</v>
      </c>
      <c r="K714" s="44">
        <f t="shared" si="34"/>
        <v>0.5</v>
      </c>
      <c r="L714" s="44">
        <f t="shared" si="33"/>
        <v>0.51041666666666663</v>
      </c>
      <c r="M714" s="45">
        <f t="shared" si="35"/>
        <v>1</v>
      </c>
    </row>
    <row r="715" spans="1:13">
      <c r="A715" s="1"/>
      <c r="B715" s="1" t="s">
        <v>57</v>
      </c>
      <c r="C715" s="94">
        <v>270</v>
      </c>
      <c r="D715" s="1">
        <v>2</v>
      </c>
      <c r="E715" s="2" t="s">
        <v>58</v>
      </c>
      <c r="F715" s="1" t="s">
        <v>10</v>
      </c>
      <c r="G715" s="1" t="s">
        <v>59</v>
      </c>
      <c r="H715" s="1">
        <v>9</v>
      </c>
      <c r="I715" s="175">
        <v>0</v>
      </c>
      <c r="J715" s="195">
        <v>0.53472222222222221</v>
      </c>
      <c r="K715" s="44">
        <f t="shared" si="34"/>
        <v>0.5</v>
      </c>
      <c r="L715" s="44">
        <f t="shared" si="33"/>
        <v>0.53125</v>
      </c>
      <c r="M715" s="45">
        <f t="shared" si="35"/>
        <v>9</v>
      </c>
    </row>
    <row r="716" spans="1:13">
      <c r="A716" s="1"/>
      <c r="B716" s="1" t="s">
        <v>57</v>
      </c>
      <c r="C716" s="94">
        <v>270</v>
      </c>
      <c r="D716" s="1">
        <v>2</v>
      </c>
      <c r="E716" s="2" t="s">
        <v>58</v>
      </c>
      <c r="F716" s="1" t="s">
        <v>12</v>
      </c>
      <c r="G716" s="1" t="s">
        <v>15</v>
      </c>
      <c r="H716" s="1">
        <v>1</v>
      </c>
      <c r="I716" s="175">
        <v>2</v>
      </c>
      <c r="J716" s="195">
        <v>0.5395833333333333</v>
      </c>
      <c r="K716" s="44">
        <f t="shared" si="34"/>
        <v>0.5</v>
      </c>
      <c r="L716" s="44">
        <f t="shared" si="33"/>
        <v>0.53125</v>
      </c>
      <c r="M716" s="45">
        <f t="shared" si="35"/>
        <v>3</v>
      </c>
    </row>
    <row r="717" spans="1:13">
      <c r="A717" s="1"/>
      <c r="B717" s="1" t="s">
        <v>57</v>
      </c>
      <c r="C717" s="94">
        <v>270</v>
      </c>
      <c r="D717" s="1">
        <v>1</v>
      </c>
      <c r="E717" s="2" t="s">
        <v>58</v>
      </c>
      <c r="F717" s="1" t="s">
        <v>10</v>
      </c>
      <c r="G717" s="107" t="s">
        <v>11</v>
      </c>
      <c r="H717" s="107">
        <v>4</v>
      </c>
      <c r="I717" s="180">
        <v>3</v>
      </c>
      <c r="J717" s="198">
        <v>0.54513888888888895</v>
      </c>
      <c r="K717" s="44">
        <f t="shared" si="34"/>
        <v>0.54166666666666663</v>
      </c>
      <c r="L717" s="44">
        <f t="shared" si="33"/>
        <v>0.54166666666666663</v>
      </c>
      <c r="M717" s="45">
        <f t="shared" si="35"/>
        <v>7</v>
      </c>
    </row>
    <row r="718" spans="1:13">
      <c r="A718" s="1"/>
      <c r="B718" s="1" t="s">
        <v>57</v>
      </c>
      <c r="C718" s="94">
        <v>270</v>
      </c>
      <c r="D718" s="1">
        <v>1</v>
      </c>
      <c r="E718" s="2" t="s">
        <v>58</v>
      </c>
      <c r="F718" s="1" t="s">
        <v>12</v>
      </c>
      <c r="G718" s="107" t="s">
        <v>13</v>
      </c>
      <c r="H718" s="107">
        <v>1</v>
      </c>
      <c r="I718" s="180">
        <v>5</v>
      </c>
      <c r="J718" s="198">
        <v>0.54861111111111105</v>
      </c>
      <c r="K718" s="44">
        <f t="shared" si="34"/>
        <v>0.54166666666666663</v>
      </c>
      <c r="L718" s="44">
        <f t="shared" si="33"/>
        <v>0.54166666666666663</v>
      </c>
      <c r="M718" s="45">
        <f t="shared" si="35"/>
        <v>6</v>
      </c>
    </row>
    <row r="719" spans="1:13">
      <c r="A719" s="1"/>
      <c r="B719" s="1" t="s">
        <v>57</v>
      </c>
      <c r="C719" s="94">
        <v>270</v>
      </c>
      <c r="D719" s="1">
        <v>2</v>
      </c>
      <c r="E719" s="2" t="s">
        <v>58</v>
      </c>
      <c r="F719" s="1" t="s">
        <v>10</v>
      </c>
      <c r="G719" s="1" t="s">
        <v>59</v>
      </c>
      <c r="H719" s="1">
        <v>5</v>
      </c>
      <c r="I719" s="175">
        <v>9</v>
      </c>
      <c r="J719" s="195">
        <v>0.58333333333333337</v>
      </c>
      <c r="K719" s="44">
        <f t="shared" si="34"/>
        <v>0.58333333333333326</v>
      </c>
      <c r="L719" s="44">
        <f t="shared" si="33"/>
        <v>0.58333333333333326</v>
      </c>
      <c r="M719" s="45">
        <f t="shared" si="35"/>
        <v>14</v>
      </c>
    </row>
    <row r="720" spans="1:13">
      <c r="A720" s="1"/>
      <c r="B720" s="1" t="s">
        <v>57</v>
      </c>
      <c r="C720" s="94">
        <v>270</v>
      </c>
      <c r="D720" s="1">
        <v>1</v>
      </c>
      <c r="E720" s="2" t="s">
        <v>58</v>
      </c>
      <c r="F720" s="1" t="s">
        <v>12</v>
      </c>
      <c r="G720" s="107" t="s">
        <v>13</v>
      </c>
      <c r="H720" s="107">
        <v>3</v>
      </c>
      <c r="I720" s="180">
        <v>21</v>
      </c>
      <c r="J720" s="198">
        <v>0.58402777777777781</v>
      </c>
      <c r="K720" s="44">
        <f t="shared" si="34"/>
        <v>0.58333333333333326</v>
      </c>
      <c r="L720" s="44">
        <f t="shared" si="33"/>
        <v>0.58333333333333326</v>
      </c>
      <c r="M720" s="45">
        <f t="shared" si="35"/>
        <v>24</v>
      </c>
    </row>
    <row r="721" spans="1:13">
      <c r="A721" s="1"/>
      <c r="B721" s="1" t="s">
        <v>57</v>
      </c>
      <c r="C721" s="94">
        <v>270</v>
      </c>
      <c r="D721" s="1">
        <v>2</v>
      </c>
      <c r="E721" s="2" t="s">
        <v>58</v>
      </c>
      <c r="F721" s="1" t="s">
        <v>12</v>
      </c>
      <c r="G721" s="1" t="s">
        <v>15</v>
      </c>
      <c r="H721" s="1">
        <v>2</v>
      </c>
      <c r="I721" s="175">
        <v>2</v>
      </c>
      <c r="J721" s="195">
        <v>0.58472222222222225</v>
      </c>
      <c r="K721" s="44">
        <f t="shared" si="34"/>
        <v>0.58333333333333326</v>
      </c>
      <c r="L721" s="44">
        <f t="shared" si="33"/>
        <v>0.58333333333333326</v>
      </c>
      <c r="M721" s="45">
        <f t="shared" si="35"/>
        <v>4</v>
      </c>
    </row>
    <row r="722" spans="1:13">
      <c r="A722" s="1"/>
      <c r="B722" s="1" t="s">
        <v>57</v>
      </c>
      <c r="C722" s="94">
        <v>270</v>
      </c>
      <c r="D722" s="1">
        <v>1</v>
      </c>
      <c r="E722" s="2" t="s">
        <v>58</v>
      </c>
      <c r="F722" s="1" t="s">
        <v>10</v>
      </c>
      <c r="G722" s="107" t="s">
        <v>11</v>
      </c>
      <c r="H722" s="107">
        <v>4</v>
      </c>
      <c r="I722" s="180">
        <v>3</v>
      </c>
      <c r="J722" s="198">
        <v>0.59236111111111112</v>
      </c>
      <c r="K722" s="44">
        <f t="shared" si="34"/>
        <v>0.58333333333333326</v>
      </c>
      <c r="L722" s="44">
        <f t="shared" si="33"/>
        <v>0.58333333333333326</v>
      </c>
      <c r="M722" s="45">
        <f t="shared" si="35"/>
        <v>7</v>
      </c>
    </row>
    <row r="723" spans="1:13">
      <c r="A723" s="1"/>
      <c r="B723" s="1" t="s">
        <v>57</v>
      </c>
      <c r="C723" s="94">
        <v>270</v>
      </c>
      <c r="D723" s="1">
        <v>2</v>
      </c>
      <c r="E723" s="2" t="s">
        <v>58</v>
      </c>
      <c r="F723" s="1" t="s">
        <v>12</v>
      </c>
      <c r="G723" s="1" t="s">
        <v>15</v>
      </c>
      <c r="H723" s="1">
        <v>17</v>
      </c>
      <c r="I723" s="175">
        <v>8</v>
      </c>
      <c r="J723" s="195">
        <v>0.62291666666666667</v>
      </c>
      <c r="K723" s="44">
        <f t="shared" si="34"/>
        <v>0.58333333333333326</v>
      </c>
      <c r="L723" s="44">
        <f t="shared" si="33"/>
        <v>0.61458333333333326</v>
      </c>
      <c r="M723" s="45">
        <f t="shared" si="35"/>
        <v>25</v>
      </c>
    </row>
    <row r="724" spans="1:13">
      <c r="A724" s="1"/>
      <c r="B724" s="1" t="s">
        <v>57</v>
      </c>
      <c r="C724" s="94">
        <v>270</v>
      </c>
      <c r="D724" s="1">
        <v>2</v>
      </c>
      <c r="E724" s="2" t="s">
        <v>58</v>
      </c>
      <c r="F724" s="1" t="s">
        <v>10</v>
      </c>
      <c r="G724" s="1" t="s">
        <v>61</v>
      </c>
      <c r="H724" s="1">
        <v>0</v>
      </c>
      <c r="I724" s="175">
        <v>9</v>
      </c>
      <c r="J724" s="195">
        <v>0.62569444444444444</v>
      </c>
      <c r="K724" s="44">
        <f t="shared" si="34"/>
        <v>0.625</v>
      </c>
      <c r="L724" s="44">
        <f t="shared" si="33"/>
        <v>0.625</v>
      </c>
      <c r="M724" s="45">
        <f t="shared" si="35"/>
        <v>9</v>
      </c>
    </row>
    <row r="725" spans="1:13">
      <c r="A725" s="1"/>
      <c r="B725" s="1" t="s">
        <v>57</v>
      </c>
      <c r="C725" s="94">
        <v>270</v>
      </c>
      <c r="D725" s="1">
        <v>1</v>
      </c>
      <c r="E725" s="2" t="s">
        <v>58</v>
      </c>
      <c r="F725" s="1" t="s">
        <v>10</v>
      </c>
      <c r="G725" s="107" t="s">
        <v>11</v>
      </c>
      <c r="H725" s="107">
        <v>8</v>
      </c>
      <c r="I725" s="180">
        <v>31</v>
      </c>
      <c r="J725" s="198">
        <v>0.62916666666666665</v>
      </c>
      <c r="K725" s="44">
        <f t="shared" si="34"/>
        <v>0.625</v>
      </c>
      <c r="L725" s="44">
        <f t="shared" si="33"/>
        <v>0.625</v>
      </c>
      <c r="M725" s="45">
        <f t="shared" si="35"/>
        <v>39</v>
      </c>
    </row>
    <row r="726" spans="1:13">
      <c r="A726" s="1"/>
      <c r="B726" s="1" t="s">
        <v>57</v>
      </c>
      <c r="C726" s="94">
        <v>270</v>
      </c>
      <c r="D726" s="1">
        <v>1</v>
      </c>
      <c r="E726" s="2" t="s">
        <v>58</v>
      </c>
      <c r="F726" s="1" t="s">
        <v>12</v>
      </c>
      <c r="G726" s="107" t="s">
        <v>13</v>
      </c>
      <c r="H726" s="107">
        <v>0</v>
      </c>
      <c r="I726" s="180">
        <v>2</v>
      </c>
      <c r="J726" s="198">
        <v>0.63263888888888886</v>
      </c>
      <c r="K726" s="44">
        <f t="shared" si="34"/>
        <v>0.625</v>
      </c>
      <c r="L726" s="44">
        <f t="shared" si="33"/>
        <v>0.625</v>
      </c>
      <c r="M726" s="45">
        <f t="shared" si="35"/>
        <v>2</v>
      </c>
    </row>
    <row r="727" spans="1:13">
      <c r="A727" s="1"/>
      <c r="B727" s="1" t="s">
        <v>57</v>
      </c>
      <c r="C727" s="94">
        <v>270</v>
      </c>
      <c r="D727" s="1">
        <v>2</v>
      </c>
      <c r="E727" s="2" t="s">
        <v>58</v>
      </c>
      <c r="F727" s="1" t="s">
        <v>10</v>
      </c>
      <c r="G727" s="1" t="s">
        <v>59</v>
      </c>
      <c r="H727" s="1">
        <v>9</v>
      </c>
      <c r="I727" s="175">
        <v>3</v>
      </c>
      <c r="J727" s="195">
        <v>0.64166666666666672</v>
      </c>
      <c r="K727" s="44">
        <f t="shared" si="34"/>
        <v>0.625</v>
      </c>
      <c r="L727" s="44">
        <f t="shared" si="33"/>
        <v>0.63541666666666663</v>
      </c>
      <c r="M727" s="45">
        <f t="shared" si="35"/>
        <v>12</v>
      </c>
    </row>
    <row r="728" spans="1:13">
      <c r="A728" s="1"/>
      <c r="B728" s="1" t="s">
        <v>57</v>
      </c>
      <c r="C728" s="94">
        <v>270</v>
      </c>
      <c r="D728" s="1">
        <v>2</v>
      </c>
      <c r="E728" s="2" t="s">
        <v>58</v>
      </c>
      <c r="F728" s="1" t="s">
        <v>12</v>
      </c>
      <c r="G728" s="1" t="s">
        <v>15</v>
      </c>
      <c r="H728" s="1">
        <v>10</v>
      </c>
      <c r="I728" s="175">
        <v>5</v>
      </c>
      <c r="J728" s="195">
        <v>0.64583333333333337</v>
      </c>
      <c r="K728" s="44">
        <f t="shared" si="34"/>
        <v>0.625</v>
      </c>
      <c r="L728" s="44">
        <f t="shared" si="33"/>
        <v>0.64583333333333326</v>
      </c>
      <c r="M728" s="45">
        <f t="shared" si="35"/>
        <v>15</v>
      </c>
    </row>
    <row r="729" spans="1:13">
      <c r="A729" s="1"/>
      <c r="B729" s="1" t="s">
        <v>57</v>
      </c>
      <c r="C729" s="94">
        <v>270</v>
      </c>
      <c r="D729" s="1">
        <v>2</v>
      </c>
      <c r="E729" s="2" t="s">
        <v>58</v>
      </c>
      <c r="F729" s="1" t="s">
        <v>10</v>
      </c>
      <c r="G729" s="1" t="s">
        <v>62</v>
      </c>
      <c r="H729" s="1">
        <v>18</v>
      </c>
      <c r="I729" s="175">
        <v>3</v>
      </c>
      <c r="J729" s="195">
        <v>0.66249999999999998</v>
      </c>
      <c r="K729" s="44">
        <f t="shared" si="34"/>
        <v>0.625</v>
      </c>
      <c r="L729" s="44">
        <f t="shared" si="33"/>
        <v>0.65625</v>
      </c>
      <c r="M729" s="45">
        <f t="shared" si="35"/>
        <v>21</v>
      </c>
    </row>
    <row r="730" spans="1:13">
      <c r="A730" s="1"/>
      <c r="B730" s="1" t="s">
        <v>57</v>
      </c>
      <c r="C730" s="94">
        <v>270</v>
      </c>
      <c r="D730" s="1">
        <v>2</v>
      </c>
      <c r="E730" s="2" t="s">
        <v>58</v>
      </c>
      <c r="F730" s="1" t="s">
        <v>12</v>
      </c>
      <c r="G730" s="1" t="s">
        <v>15</v>
      </c>
      <c r="H730" s="1">
        <v>16</v>
      </c>
      <c r="I730" s="175">
        <v>6</v>
      </c>
      <c r="J730" s="195">
        <v>0.66666666666666663</v>
      </c>
      <c r="K730" s="44">
        <f t="shared" si="34"/>
        <v>0.66666666666666663</v>
      </c>
      <c r="L730" s="44">
        <f t="shared" si="33"/>
        <v>0.66666666666666663</v>
      </c>
      <c r="M730" s="45">
        <f t="shared" si="35"/>
        <v>22</v>
      </c>
    </row>
    <row r="731" spans="1:13">
      <c r="A731" s="1"/>
      <c r="B731" s="1" t="s">
        <v>57</v>
      </c>
      <c r="C731" s="94">
        <v>270</v>
      </c>
      <c r="D731" s="1">
        <v>1</v>
      </c>
      <c r="E731" s="2" t="s">
        <v>58</v>
      </c>
      <c r="F731" s="1" t="s">
        <v>10</v>
      </c>
      <c r="G731" s="107" t="s">
        <v>11</v>
      </c>
      <c r="H731" s="107">
        <v>1</v>
      </c>
      <c r="I731" s="180">
        <v>9</v>
      </c>
      <c r="J731" s="198">
        <v>0.66874999999999996</v>
      </c>
      <c r="K731" s="44">
        <f t="shared" si="34"/>
        <v>0.66666666666666663</v>
      </c>
      <c r="L731" s="44">
        <f t="shared" si="33"/>
        <v>0.66666666666666663</v>
      </c>
      <c r="M731" s="45">
        <f t="shared" si="35"/>
        <v>10</v>
      </c>
    </row>
    <row r="732" spans="1:13">
      <c r="A732" s="1"/>
      <c r="B732" s="1" t="s">
        <v>57</v>
      </c>
      <c r="C732" s="94">
        <v>270</v>
      </c>
      <c r="D732" s="1">
        <v>1</v>
      </c>
      <c r="E732" s="2" t="s">
        <v>58</v>
      </c>
      <c r="F732" s="1" t="s">
        <v>10</v>
      </c>
      <c r="G732" s="107" t="s">
        <v>11</v>
      </c>
      <c r="H732" s="107">
        <v>2</v>
      </c>
      <c r="I732" s="180">
        <v>2</v>
      </c>
      <c r="J732" s="198">
        <v>0.67361111111111116</v>
      </c>
      <c r="K732" s="44">
        <f t="shared" si="34"/>
        <v>0.66666666666666663</v>
      </c>
      <c r="L732" s="44">
        <f t="shared" si="33"/>
        <v>0.66666666666666663</v>
      </c>
      <c r="M732" s="45">
        <f t="shared" si="35"/>
        <v>4</v>
      </c>
    </row>
    <row r="733" spans="1:13">
      <c r="A733" s="1"/>
      <c r="B733" s="1" t="s">
        <v>57</v>
      </c>
      <c r="C733" s="94">
        <v>270</v>
      </c>
      <c r="D733" s="1">
        <v>1</v>
      </c>
      <c r="E733" s="2" t="s">
        <v>58</v>
      </c>
      <c r="F733" s="1" t="s">
        <v>12</v>
      </c>
      <c r="G733" s="107" t="s">
        <v>13</v>
      </c>
      <c r="H733" s="107">
        <v>6</v>
      </c>
      <c r="I733" s="180">
        <v>2</v>
      </c>
      <c r="J733" s="198">
        <v>0.67638888888888893</v>
      </c>
      <c r="K733" s="44">
        <f t="shared" si="34"/>
        <v>0.66666666666666663</v>
      </c>
      <c r="L733" s="44">
        <f t="shared" si="33"/>
        <v>0.66666666666666663</v>
      </c>
      <c r="M733" s="45">
        <f t="shared" si="35"/>
        <v>8</v>
      </c>
    </row>
    <row r="734" spans="1:13">
      <c r="A734" s="1"/>
      <c r="B734" s="1" t="s">
        <v>57</v>
      </c>
      <c r="C734" s="94">
        <v>270</v>
      </c>
      <c r="D734" s="1">
        <v>2</v>
      </c>
      <c r="E734" s="2" t="s">
        <v>58</v>
      </c>
      <c r="F734" s="1" t="s">
        <v>12</v>
      </c>
      <c r="G734" s="1" t="s">
        <v>63</v>
      </c>
      <c r="H734" s="1">
        <v>12</v>
      </c>
      <c r="I734" s="175">
        <v>0</v>
      </c>
      <c r="J734" s="195">
        <v>0.67638888888888893</v>
      </c>
      <c r="K734" s="44">
        <f t="shared" si="34"/>
        <v>0.66666666666666663</v>
      </c>
      <c r="L734" s="44">
        <f t="shared" si="33"/>
        <v>0.66666666666666663</v>
      </c>
      <c r="M734" s="45">
        <f t="shared" si="35"/>
        <v>12</v>
      </c>
    </row>
    <row r="735" spans="1:13">
      <c r="A735" s="1"/>
      <c r="B735" s="1" t="s">
        <v>57</v>
      </c>
      <c r="C735" s="94">
        <v>270</v>
      </c>
      <c r="D735" s="1">
        <v>2</v>
      </c>
      <c r="E735" s="2" t="s">
        <v>58</v>
      </c>
      <c r="F735" s="1" t="s">
        <v>10</v>
      </c>
      <c r="G735" s="1" t="s">
        <v>61</v>
      </c>
      <c r="H735" s="1">
        <v>10</v>
      </c>
      <c r="I735" s="175">
        <v>8</v>
      </c>
      <c r="J735" s="195">
        <v>0.68819444444444444</v>
      </c>
      <c r="K735" s="44">
        <f t="shared" si="34"/>
        <v>0.66666666666666663</v>
      </c>
      <c r="L735" s="44">
        <f t="shared" si="33"/>
        <v>0.6875</v>
      </c>
      <c r="M735" s="45">
        <f t="shared" si="35"/>
        <v>18</v>
      </c>
    </row>
    <row r="736" spans="1:13">
      <c r="A736" s="1"/>
      <c r="B736" s="1" t="s">
        <v>57</v>
      </c>
      <c r="C736" s="94">
        <v>270</v>
      </c>
      <c r="D736" s="1">
        <v>1</v>
      </c>
      <c r="E736" s="2" t="s">
        <v>58</v>
      </c>
      <c r="F736" s="1" t="s">
        <v>12</v>
      </c>
      <c r="G736" s="8" t="s">
        <v>103</v>
      </c>
      <c r="H736" s="107">
        <v>2</v>
      </c>
      <c r="I736" s="180">
        <v>7</v>
      </c>
      <c r="J736" s="198">
        <v>0.69236111111111109</v>
      </c>
      <c r="K736" s="44">
        <f t="shared" si="34"/>
        <v>0.66666666666666663</v>
      </c>
      <c r="L736" s="44">
        <f t="shared" si="33"/>
        <v>0.6875</v>
      </c>
      <c r="M736" s="45">
        <f t="shared" si="35"/>
        <v>9</v>
      </c>
    </row>
    <row r="737" spans="1:13">
      <c r="A737" s="1"/>
      <c r="B737" s="1" t="s">
        <v>57</v>
      </c>
      <c r="C737" s="94">
        <v>270</v>
      </c>
      <c r="D737" s="1">
        <v>2</v>
      </c>
      <c r="E737" s="2" t="s">
        <v>58</v>
      </c>
      <c r="F737" s="1" t="s">
        <v>10</v>
      </c>
      <c r="G737" s="1" t="s">
        <v>62</v>
      </c>
      <c r="H737" s="1">
        <v>8</v>
      </c>
      <c r="I737" s="175">
        <v>3</v>
      </c>
      <c r="J737" s="195">
        <v>0.70208333333333339</v>
      </c>
      <c r="K737" s="44">
        <f t="shared" si="34"/>
        <v>0.66666666666666663</v>
      </c>
      <c r="L737" s="44">
        <f t="shared" si="33"/>
        <v>0.69791666666666663</v>
      </c>
      <c r="M737" s="45">
        <f t="shared" si="35"/>
        <v>11</v>
      </c>
    </row>
    <row r="738" spans="1:13">
      <c r="A738" s="1"/>
      <c r="B738" s="1" t="s">
        <v>57</v>
      </c>
      <c r="C738" s="94">
        <v>270</v>
      </c>
      <c r="D738" s="1">
        <v>2</v>
      </c>
      <c r="E738" s="2" t="s">
        <v>58</v>
      </c>
      <c r="F738" s="1" t="s">
        <v>12</v>
      </c>
      <c r="G738" s="1" t="s">
        <v>15</v>
      </c>
      <c r="H738" s="1">
        <v>29</v>
      </c>
      <c r="I738" s="175">
        <v>2</v>
      </c>
      <c r="J738" s="195">
        <v>0.70416666666666661</v>
      </c>
      <c r="K738" s="44">
        <f t="shared" si="34"/>
        <v>0.66666666666666663</v>
      </c>
      <c r="L738" s="44">
        <f t="shared" si="33"/>
        <v>0.69791666666666663</v>
      </c>
      <c r="M738" s="45">
        <f t="shared" si="35"/>
        <v>31</v>
      </c>
    </row>
    <row r="739" spans="1:13">
      <c r="A739" s="1"/>
      <c r="B739" s="1" t="s">
        <v>57</v>
      </c>
      <c r="C739" s="94">
        <v>270</v>
      </c>
      <c r="D739" s="1">
        <v>1</v>
      </c>
      <c r="E739" s="2" t="s">
        <v>58</v>
      </c>
      <c r="F739" s="1" t="s">
        <v>10</v>
      </c>
      <c r="G739" s="107" t="s">
        <v>11</v>
      </c>
      <c r="H739" s="107">
        <v>2</v>
      </c>
      <c r="I739" s="180">
        <v>0</v>
      </c>
      <c r="J739" s="198">
        <v>0.70763888888888893</v>
      </c>
      <c r="K739" s="44">
        <f t="shared" si="34"/>
        <v>0.66666666666666663</v>
      </c>
      <c r="L739" s="44">
        <f t="shared" si="33"/>
        <v>0.69791666666666663</v>
      </c>
      <c r="M739" s="45">
        <f t="shared" si="35"/>
        <v>2</v>
      </c>
    </row>
    <row r="740" spans="1:13">
      <c r="A740" s="1"/>
      <c r="B740" s="1" t="s">
        <v>57</v>
      </c>
      <c r="C740" s="94">
        <v>270</v>
      </c>
      <c r="D740" s="1">
        <v>1</v>
      </c>
      <c r="E740" s="2" t="s">
        <v>58</v>
      </c>
      <c r="F740" s="1" t="s">
        <v>10</v>
      </c>
      <c r="G740" s="107" t="s">
        <v>11</v>
      </c>
      <c r="H740" s="107">
        <v>5</v>
      </c>
      <c r="I740" s="180">
        <v>2</v>
      </c>
      <c r="J740" s="198">
        <v>0.71666666666666667</v>
      </c>
      <c r="K740" s="44">
        <f t="shared" si="34"/>
        <v>0.70833333333333326</v>
      </c>
      <c r="L740" s="44">
        <f t="shared" si="33"/>
        <v>0.70833333333333326</v>
      </c>
      <c r="M740" s="45">
        <f t="shared" si="35"/>
        <v>7</v>
      </c>
    </row>
    <row r="741" spans="1:13">
      <c r="A741" s="1"/>
      <c r="B741" s="1" t="s">
        <v>57</v>
      </c>
      <c r="C741" s="94">
        <v>270</v>
      </c>
      <c r="D741" s="1">
        <v>1</v>
      </c>
      <c r="E741" s="2" t="s">
        <v>58</v>
      </c>
      <c r="F741" s="1" t="s">
        <v>12</v>
      </c>
      <c r="G741" s="107" t="s">
        <v>13</v>
      </c>
      <c r="H741" s="107">
        <v>1</v>
      </c>
      <c r="I741" s="180">
        <v>0</v>
      </c>
      <c r="J741" s="198">
        <v>0.72152777777777777</v>
      </c>
      <c r="K741" s="44">
        <f t="shared" si="34"/>
        <v>0.70833333333333326</v>
      </c>
      <c r="L741" s="44">
        <f t="shared" si="33"/>
        <v>0.71875</v>
      </c>
      <c r="M741" s="45">
        <f t="shared" si="35"/>
        <v>1</v>
      </c>
    </row>
    <row r="742" spans="1:13">
      <c r="A742" s="1"/>
      <c r="B742" s="1" t="s">
        <v>57</v>
      </c>
      <c r="C742" s="94">
        <v>270</v>
      </c>
      <c r="D742" s="1">
        <v>2</v>
      </c>
      <c r="E742" s="2" t="s">
        <v>58</v>
      </c>
      <c r="F742" s="1" t="s">
        <v>10</v>
      </c>
      <c r="G742" s="1" t="s">
        <v>64</v>
      </c>
      <c r="H742" s="1">
        <v>12</v>
      </c>
      <c r="I742" s="175">
        <v>7</v>
      </c>
      <c r="J742" s="195">
        <v>0.7284722222222223</v>
      </c>
      <c r="K742" s="44">
        <f t="shared" si="34"/>
        <v>0.70833333333333326</v>
      </c>
      <c r="L742" s="44">
        <f t="shared" si="33"/>
        <v>0.71875</v>
      </c>
      <c r="M742" s="45">
        <f t="shared" si="35"/>
        <v>19</v>
      </c>
    </row>
    <row r="743" spans="1:13">
      <c r="A743" s="1"/>
      <c r="B743" s="1" t="s">
        <v>57</v>
      </c>
      <c r="C743" s="94">
        <v>270</v>
      </c>
      <c r="D743" s="1">
        <v>2</v>
      </c>
      <c r="E743" s="2" t="s">
        <v>58</v>
      </c>
      <c r="F743" s="1" t="s">
        <v>10</v>
      </c>
      <c r="G743" s="1" t="s">
        <v>59</v>
      </c>
      <c r="H743" s="1">
        <v>13</v>
      </c>
      <c r="I743" s="175">
        <v>6</v>
      </c>
      <c r="J743" s="195">
        <v>0.74861111111111101</v>
      </c>
      <c r="K743" s="44">
        <f t="shared" si="34"/>
        <v>0.70833333333333326</v>
      </c>
      <c r="L743" s="44">
        <f t="shared" si="33"/>
        <v>0.73958333333333326</v>
      </c>
      <c r="M743" s="45">
        <f t="shared" si="35"/>
        <v>19</v>
      </c>
    </row>
    <row r="744" spans="1:13">
      <c r="A744" s="1"/>
      <c r="B744" s="1" t="s">
        <v>57</v>
      </c>
      <c r="C744" s="94">
        <v>270</v>
      </c>
      <c r="D744" s="1">
        <v>2</v>
      </c>
      <c r="E744" s="2" t="s">
        <v>58</v>
      </c>
      <c r="F744" s="1" t="s">
        <v>12</v>
      </c>
      <c r="G744" s="1" t="s">
        <v>15</v>
      </c>
      <c r="H744" s="1">
        <v>10</v>
      </c>
      <c r="I744" s="175">
        <v>5</v>
      </c>
      <c r="J744" s="195">
        <v>0.75277777777777777</v>
      </c>
      <c r="K744" s="44">
        <f t="shared" si="34"/>
        <v>0.75</v>
      </c>
      <c r="L744" s="44">
        <f t="shared" si="33"/>
        <v>0.75</v>
      </c>
      <c r="M744" s="45">
        <f t="shared" si="35"/>
        <v>15</v>
      </c>
    </row>
    <row r="745" spans="1:13">
      <c r="A745" s="1"/>
      <c r="B745" s="1" t="s">
        <v>57</v>
      </c>
      <c r="C745" s="94">
        <v>270</v>
      </c>
      <c r="D745" s="1">
        <v>1</v>
      </c>
      <c r="E745" s="2" t="s">
        <v>58</v>
      </c>
      <c r="F745" s="1" t="s">
        <v>12</v>
      </c>
      <c r="G745" s="107" t="s">
        <v>11</v>
      </c>
      <c r="H745" s="107">
        <v>2</v>
      </c>
      <c r="I745" s="180">
        <v>17</v>
      </c>
      <c r="J745" s="198">
        <v>0.75347222222222221</v>
      </c>
      <c r="K745" s="44">
        <f t="shared" si="34"/>
        <v>0.75</v>
      </c>
      <c r="L745" s="44">
        <f t="shared" si="33"/>
        <v>0.75</v>
      </c>
      <c r="M745" s="45">
        <f t="shared" si="35"/>
        <v>19</v>
      </c>
    </row>
    <row r="746" spans="1:13">
      <c r="A746" s="1"/>
      <c r="B746" s="1" t="s">
        <v>57</v>
      </c>
      <c r="C746" s="94">
        <v>270</v>
      </c>
      <c r="D746" s="1">
        <v>1</v>
      </c>
      <c r="E746" s="2" t="s">
        <v>58</v>
      </c>
      <c r="F746" s="1" t="s">
        <v>10</v>
      </c>
      <c r="G746" s="107" t="s">
        <v>11</v>
      </c>
      <c r="H746" s="107">
        <v>4</v>
      </c>
      <c r="I746" s="180">
        <v>4</v>
      </c>
      <c r="J746" s="198">
        <v>0.76458333333333339</v>
      </c>
      <c r="K746" s="44">
        <f t="shared" si="34"/>
        <v>0.75</v>
      </c>
      <c r="L746" s="44">
        <f t="shared" si="33"/>
        <v>0.76041666666666663</v>
      </c>
      <c r="M746" s="45">
        <f t="shared" si="35"/>
        <v>8</v>
      </c>
    </row>
    <row r="747" spans="1:13">
      <c r="A747" s="1"/>
      <c r="B747" s="1" t="s">
        <v>57</v>
      </c>
      <c r="C747" s="94">
        <v>270</v>
      </c>
      <c r="D747" s="1">
        <v>2</v>
      </c>
      <c r="E747" s="2" t="s">
        <v>58</v>
      </c>
      <c r="F747" s="1" t="s">
        <v>10</v>
      </c>
      <c r="G747" s="1" t="s">
        <v>61</v>
      </c>
      <c r="H747" s="1">
        <v>9</v>
      </c>
      <c r="I747" s="175">
        <v>3</v>
      </c>
      <c r="J747" s="195">
        <v>0.78680555555555554</v>
      </c>
      <c r="K747" s="44">
        <f t="shared" si="34"/>
        <v>0.75</v>
      </c>
      <c r="L747" s="44">
        <f t="shared" si="33"/>
        <v>0.78125</v>
      </c>
      <c r="M747" s="45">
        <f t="shared" si="35"/>
        <v>12</v>
      </c>
    </row>
    <row r="748" spans="1:13">
      <c r="A748" s="1"/>
      <c r="B748" s="1" t="s">
        <v>57</v>
      </c>
      <c r="C748" s="94">
        <v>270</v>
      </c>
      <c r="D748" s="1">
        <v>1</v>
      </c>
      <c r="E748" s="2" t="s">
        <v>58</v>
      </c>
      <c r="F748" s="1" t="s">
        <v>12</v>
      </c>
      <c r="G748" s="107" t="s">
        <v>13</v>
      </c>
      <c r="H748" s="107">
        <v>5</v>
      </c>
      <c r="I748" s="180">
        <v>27</v>
      </c>
      <c r="J748" s="198">
        <v>0.79652777777777783</v>
      </c>
      <c r="K748" s="44">
        <f t="shared" si="34"/>
        <v>0.79166666666666663</v>
      </c>
      <c r="L748" s="44">
        <f t="shared" si="33"/>
        <v>0.79166666666666663</v>
      </c>
      <c r="M748" s="45">
        <f t="shared" si="35"/>
        <v>32</v>
      </c>
    </row>
    <row r="749" spans="1:13">
      <c r="A749" s="1"/>
      <c r="B749" s="1" t="s">
        <v>57</v>
      </c>
      <c r="C749" s="94">
        <v>270</v>
      </c>
      <c r="D749" s="1">
        <v>2</v>
      </c>
      <c r="E749" s="2" t="s">
        <v>58</v>
      </c>
      <c r="F749" s="1" t="s">
        <v>12</v>
      </c>
      <c r="G749" s="1" t="s">
        <v>15</v>
      </c>
      <c r="H749" s="1">
        <v>1</v>
      </c>
      <c r="I749" s="175">
        <v>3</v>
      </c>
      <c r="J749" s="195">
        <v>0.8027777777777777</v>
      </c>
      <c r="K749" s="44">
        <f t="shared" si="34"/>
        <v>0.79166666666666663</v>
      </c>
      <c r="L749" s="44">
        <f t="shared" si="33"/>
        <v>0.80208333333333326</v>
      </c>
      <c r="M749" s="45">
        <f t="shared" si="35"/>
        <v>4</v>
      </c>
    </row>
    <row r="750" spans="1:13">
      <c r="A750" s="1"/>
      <c r="B750" s="1" t="s">
        <v>57</v>
      </c>
      <c r="C750" s="94">
        <v>270</v>
      </c>
      <c r="D750" s="1">
        <v>1</v>
      </c>
      <c r="E750" s="2" t="s">
        <v>58</v>
      </c>
      <c r="F750" s="1" t="s">
        <v>10</v>
      </c>
      <c r="G750" s="107" t="s">
        <v>11</v>
      </c>
      <c r="H750" s="107">
        <v>2</v>
      </c>
      <c r="I750" s="180">
        <v>1</v>
      </c>
      <c r="J750" s="198">
        <v>0.8208333333333333</v>
      </c>
      <c r="K750" s="44">
        <f t="shared" si="34"/>
        <v>0.79166666666666663</v>
      </c>
      <c r="L750" s="44">
        <f t="shared" si="33"/>
        <v>0.8125</v>
      </c>
      <c r="M750" s="45">
        <f t="shared" si="35"/>
        <v>3</v>
      </c>
    </row>
    <row r="751" spans="1:13">
      <c r="A751" s="1"/>
      <c r="B751" s="1" t="s">
        <v>57</v>
      </c>
      <c r="C751" s="94">
        <v>270</v>
      </c>
      <c r="D751" s="1">
        <v>1</v>
      </c>
      <c r="E751" s="2" t="s">
        <v>58</v>
      </c>
      <c r="F751" s="1" t="s">
        <v>12</v>
      </c>
      <c r="G751" s="107" t="s">
        <v>11</v>
      </c>
      <c r="H751" s="107">
        <v>3</v>
      </c>
      <c r="I751" s="180">
        <v>0</v>
      </c>
      <c r="J751" s="198">
        <v>0.83888888888888891</v>
      </c>
      <c r="K751" s="44">
        <f t="shared" si="34"/>
        <v>0.83333333333333326</v>
      </c>
      <c r="L751" s="44">
        <f t="shared" si="33"/>
        <v>0.83333333333333326</v>
      </c>
      <c r="M751" s="45">
        <f t="shared" si="35"/>
        <v>3</v>
      </c>
    </row>
    <row r="752" spans="1:13">
      <c r="A752" s="1"/>
      <c r="B752" s="1" t="s">
        <v>57</v>
      </c>
      <c r="C752" s="94">
        <v>270</v>
      </c>
      <c r="D752" s="1">
        <v>2</v>
      </c>
      <c r="E752" s="2" t="s">
        <v>58</v>
      </c>
      <c r="F752" s="1" t="s">
        <v>12</v>
      </c>
      <c r="G752" s="1" t="s">
        <v>15</v>
      </c>
      <c r="H752" s="1">
        <v>8</v>
      </c>
      <c r="I752" s="175">
        <v>6</v>
      </c>
      <c r="J752" s="195">
        <v>0.84027777777777779</v>
      </c>
      <c r="K752" s="44">
        <f t="shared" si="34"/>
        <v>0.83333333333333326</v>
      </c>
      <c r="L752" s="44">
        <f t="shared" si="33"/>
        <v>0.83333333333333326</v>
      </c>
      <c r="M752" s="45">
        <f t="shared" si="35"/>
        <v>14</v>
      </c>
    </row>
    <row r="753" spans="1:13">
      <c r="A753" s="1"/>
      <c r="B753" s="1" t="s">
        <v>57</v>
      </c>
      <c r="C753" s="94">
        <v>270</v>
      </c>
      <c r="D753" s="1">
        <v>2</v>
      </c>
      <c r="E753" s="2" t="s">
        <v>58</v>
      </c>
      <c r="F753" s="1" t="s">
        <v>10</v>
      </c>
      <c r="G753" s="1" t="s">
        <v>60</v>
      </c>
      <c r="H753" s="1">
        <v>2</v>
      </c>
      <c r="I753" s="175">
        <v>3</v>
      </c>
      <c r="J753" s="195">
        <v>0.84375</v>
      </c>
      <c r="K753" s="44">
        <f t="shared" si="34"/>
        <v>0.83333333333333326</v>
      </c>
      <c r="L753" s="44">
        <f t="shared" si="33"/>
        <v>0.84375</v>
      </c>
      <c r="M753" s="45">
        <f t="shared" si="35"/>
        <v>5</v>
      </c>
    </row>
    <row r="754" spans="1:13">
      <c r="A754" s="1"/>
      <c r="B754" s="1" t="s">
        <v>57</v>
      </c>
      <c r="C754" s="94">
        <v>270</v>
      </c>
      <c r="D754" s="1">
        <v>1</v>
      </c>
      <c r="E754" s="2" t="s">
        <v>58</v>
      </c>
      <c r="F754" s="1" t="s">
        <v>10</v>
      </c>
      <c r="G754" s="107" t="s">
        <v>11</v>
      </c>
      <c r="H754" s="107">
        <v>3</v>
      </c>
      <c r="I754" s="180">
        <v>0</v>
      </c>
      <c r="J754" s="198">
        <v>0.84722222222222221</v>
      </c>
      <c r="K754" s="44">
        <f t="shared" si="34"/>
        <v>0.83333333333333326</v>
      </c>
      <c r="L754" s="44">
        <f t="shared" si="33"/>
        <v>0.84375</v>
      </c>
      <c r="M754" s="45">
        <f t="shared" si="35"/>
        <v>3</v>
      </c>
    </row>
    <row r="755" spans="1:13">
      <c r="A755" s="1"/>
      <c r="B755" s="1" t="s">
        <v>57</v>
      </c>
      <c r="C755" s="94">
        <v>270</v>
      </c>
      <c r="D755" s="1">
        <v>2</v>
      </c>
      <c r="E755" s="2" t="s">
        <v>58</v>
      </c>
      <c r="F755" s="1" t="s">
        <v>10</v>
      </c>
      <c r="G755" s="1" t="s">
        <v>62</v>
      </c>
      <c r="H755" s="1">
        <v>4</v>
      </c>
      <c r="I755" s="175">
        <v>5</v>
      </c>
      <c r="J755" s="195">
        <v>0.87152777777777779</v>
      </c>
      <c r="K755" s="44">
        <f t="shared" si="34"/>
        <v>0.83333333333333326</v>
      </c>
      <c r="L755" s="44">
        <f t="shared" si="33"/>
        <v>0.86458333333333326</v>
      </c>
      <c r="M755" s="45">
        <f t="shared" si="35"/>
        <v>9</v>
      </c>
    </row>
    <row r="756" spans="1:13">
      <c r="A756" s="1"/>
      <c r="B756" s="1" t="s">
        <v>57</v>
      </c>
      <c r="C756" s="94">
        <v>270</v>
      </c>
      <c r="D756" s="1">
        <v>2</v>
      </c>
      <c r="E756" s="2" t="s">
        <v>58</v>
      </c>
      <c r="F756" s="1" t="s">
        <v>12</v>
      </c>
      <c r="G756" s="1" t="s">
        <v>15</v>
      </c>
      <c r="H756" s="1">
        <v>3</v>
      </c>
      <c r="I756" s="175">
        <v>1</v>
      </c>
      <c r="J756" s="195">
        <v>0.8833333333333333</v>
      </c>
      <c r="K756" s="44">
        <f t="shared" si="34"/>
        <v>0.875</v>
      </c>
      <c r="L756" s="44">
        <f t="shared" si="33"/>
        <v>0.875</v>
      </c>
      <c r="M756" s="45">
        <f t="shared" si="35"/>
        <v>4</v>
      </c>
    </row>
    <row r="757" spans="1:13">
      <c r="A757" s="1"/>
      <c r="B757" s="1" t="s">
        <v>57</v>
      </c>
      <c r="C757" s="94">
        <v>270</v>
      </c>
      <c r="D757" s="1">
        <v>1</v>
      </c>
      <c r="E757" s="2" t="s">
        <v>58</v>
      </c>
      <c r="F757" s="1" t="s">
        <v>10</v>
      </c>
      <c r="G757" s="107" t="s">
        <v>13</v>
      </c>
      <c r="H757" s="107">
        <v>1</v>
      </c>
      <c r="I757" s="180">
        <v>4</v>
      </c>
      <c r="J757" s="198">
        <v>0.88402777777777775</v>
      </c>
      <c r="K757" s="44">
        <f t="shared" si="34"/>
        <v>0.875</v>
      </c>
      <c r="L757" s="44">
        <f t="shared" si="33"/>
        <v>0.875</v>
      </c>
      <c r="M757" s="45">
        <f t="shared" si="35"/>
        <v>5</v>
      </c>
    </row>
    <row r="758" spans="1:13">
      <c r="A758" s="1"/>
      <c r="B758" s="1" t="s">
        <v>65</v>
      </c>
      <c r="C758" s="94">
        <v>166</v>
      </c>
      <c r="D758" s="1">
        <v>1</v>
      </c>
      <c r="E758" s="1" t="s">
        <v>9</v>
      </c>
      <c r="F758" s="1" t="s">
        <v>12</v>
      </c>
      <c r="G758" s="1" t="s">
        <v>48</v>
      </c>
      <c r="H758" s="1">
        <v>2</v>
      </c>
      <c r="I758" s="175">
        <v>7</v>
      </c>
      <c r="J758" s="195">
        <v>0.25833333333333336</v>
      </c>
      <c r="K758" s="44">
        <f t="shared" si="34"/>
        <v>0.25</v>
      </c>
      <c r="L758" s="44">
        <f t="shared" si="33"/>
        <v>0.25</v>
      </c>
      <c r="M758" s="45">
        <f t="shared" si="35"/>
        <v>9</v>
      </c>
    </row>
    <row r="759" spans="1:13">
      <c r="A759" s="1"/>
      <c r="B759" s="1" t="s">
        <v>65</v>
      </c>
      <c r="C759" s="94">
        <v>166</v>
      </c>
      <c r="D759" s="1">
        <v>1</v>
      </c>
      <c r="E759" s="1" t="s">
        <v>9</v>
      </c>
      <c r="F759" s="1" t="s">
        <v>10</v>
      </c>
      <c r="G759" s="1" t="s">
        <v>54</v>
      </c>
      <c r="H759" s="1">
        <v>3</v>
      </c>
      <c r="I759" s="175">
        <v>7</v>
      </c>
      <c r="J759" s="195">
        <v>0.26527777777777778</v>
      </c>
      <c r="K759" s="44">
        <f t="shared" si="34"/>
        <v>0.25</v>
      </c>
      <c r="L759" s="44">
        <f t="shared" si="33"/>
        <v>0.26041666666666663</v>
      </c>
      <c r="M759" s="45">
        <f t="shared" si="35"/>
        <v>10</v>
      </c>
    </row>
    <row r="760" spans="1:13">
      <c r="A760" s="1"/>
      <c r="B760" s="1" t="s">
        <v>65</v>
      </c>
      <c r="C760" s="94">
        <v>166</v>
      </c>
      <c r="D760" s="1">
        <v>1</v>
      </c>
      <c r="E760" s="1" t="s">
        <v>9</v>
      </c>
      <c r="F760" s="1" t="s">
        <v>12</v>
      </c>
      <c r="G760" s="107" t="s">
        <v>49</v>
      </c>
      <c r="H760" s="1">
        <v>3</v>
      </c>
      <c r="I760" s="175">
        <v>5</v>
      </c>
      <c r="J760" s="195">
        <v>0.27291666666666664</v>
      </c>
      <c r="K760" s="44">
        <f t="shared" si="34"/>
        <v>0.25</v>
      </c>
      <c r="L760" s="44">
        <f t="shared" si="33"/>
        <v>0.27083333333333331</v>
      </c>
      <c r="M760" s="45">
        <f t="shared" si="35"/>
        <v>8</v>
      </c>
    </row>
    <row r="761" spans="1:13">
      <c r="A761" s="1"/>
      <c r="B761" s="1" t="s">
        <v>65</v>
      </c>
      <c r="C761" s="94">
        <v>166</v>
      </c>
      <c r="D761" s="1">
        <v>1</v>
      </c>
      <c r="E761" s="1" t="s">
        <v>9</v>
      </c>
      <c r="F761" s="1" t="s">
        <v>10</v>
      </c>
      <c r="G761" s="1" t="s">
        <v>55</v>
      </c>
      <c r="H761" s="1">
        <v>19</v>
      </c>
      <c r="I761" s="175">
        <v>9</v>
      </c>
      <c r="J761" s="195">
        <v>0.29236111111111113</v>
      </c>
      <c r="K761" s="44">
        <f t="shared" si="34"/>
        <v>0.29166666666666663</v>
      </c>
      <c r="L761" s="44">
        <f t="shared" si="33"/>
        <v>0.29166666666666663</v>
      </c>
      <c r="M761" s="45">
        <f t="shared" si="35"/>
        <v>28</v>
      </c>
    </row>
    <row r="762" spans="1:13">
      <c r="A762" s="1"/>
      <c r="B762" s="1" t="s">
        <v>65</v>
      </c>
      <c r="C762" s="94">
        <v>166</v>
      </c>
      <c r="D762" s="1">
        <v>1</v>
      </c>
      <c r="E762" s="1" t="s">
        <v>9</v>
      </c>
      <c r="F762" s="1" t="s">
        <v>12</v>
      </c>
      <c r="G762" s="107" t="s">
        <v>49</v>
      </c>
      <c r="H762" s="1">
        <v>23</v>
      </c>
      <c r="I762" s="175">
        <v>1</v>
      </c>
      <c r="J762" s="195">
        <v>0.3125</v>
      </c>
      <c r="K762" s="44">
        <f t="shared" si="34"/>
        <v>0.29166666666666663</v>
      </c>
      <c r="L762" s="44">
        <f t="shared" si="33"/>
        <v>0.3125</v>
      </c>
      <c r="M762" s="45">
        <f t="shared" si="35"/>
        <v>24</v>
      </c>
    </row>
    <row r="763" spans="1:13">
      <c r="A763" s="1"/>
      <c r="B763" s="1" t="s">
        <v>65</v>
      </c>
      <c r="C763" s="94">
        <v>166</v>
      </c>
      <c r="D763" s="1">
        <v>1</v>
      </c>
      <c r="E763" s="1" t="s">
        <v>9</v>
      </c>
      <c r="F763" s="1" t="s">
        <v>12</v>
      </c>
      <c r="G763" s="107" t="s">
        <v>50</v>
      </c>
      <c r="H763" s="1">
        <v>33</v>
      </c>
      <c r="I763" s="175">
        <v>3</v>
      </c>
      <c r="J763" s="195">
        <v>0.32500000000000001</v>
      </c>
      <c r="K763" s="44">
        <f t="shared" si="34"/>
        <v>0.29166666666666663</v>
      </c>
      <c r="L763" s="44">
        <f t="shared" si="33"/>
        <v>0.32291666666666663</v>
      </c>
      <c r="M763" s="45">
        <f t="shared" si="35"/>
        <v>36</v>
      </c>
    </row>
    <row r="764" spans="1:13">
      <c r="A764" s="1"/>
      <c r="B764" s="1" t="s">
        <v>65</v>
      </c>
      <c r="C764" s="94">
        <v>166</v>
      </c>
      <c r="D764" s="1">
        <v>1</v>
      </c>
      <c r="E764" s="1" t="s">
        <v>9</v>
      </c>
      <c r="F764" s="1" t="s">
        <v>10</v>
      </c>
      <c r="G764" s="1" t="s">
        <v>52</v>
      </c>
      <c r="H764" s="1">
        <v>20</v>
      </c>
      <c r="I764" s="175">
        <v>2</v>
      </c>
      <c r="J764" s="195">
        <v>0.34652777777777777</v>
      </c>
      <c r="K764" s="44">
        <f t="shared" si="34"/>
        <v>0.33333333333333331</v>
      </c>
      <c r="L764" s="44">
        <f t="shared" si="33"/>
        <v>0.34375</v>
      </c>
      <c r="M764" s="45">
        <f t="shared" si="35"/>
        <v>22</v>
      </c>
    </row>
    <row r="765" spans="1:13">
      <c r="A765" s="1"/>
      <c r="B765" s="1" t="s">
        <v>65</v>
      </c>
      <c r="C765" s="94">
        <v>166</v>
      </c>
      <c r="D765" s="1">
        <v>1</v>
      </c>
      <c r="E765" s="1" t="s">
        <v>9</v>
      </c>
      <c r="F765" s="1" t="s">
        <v>12</v>
      </c>
      <c r="G765" s="1" t="s">
        <v>51</v>
      </c>
      <c r="H765" s="1">
        <v>42</v>
      </c>
      <c r="I765" s="175">
        <v>2</v>
      </c>
      <c r="J765" s="195">
        <v>0.35555555555555557</v>
      </c>
      <c r="K765" s="44">
        <f t="shared" si="34"/>
        <v>0.33333333333333331</v>
      </c>
      <c r="L765" s="44">
        <f t="shared" si="33"/>
        <v>0.35416666666666663</v>
      </c>
      <c r="M765" s="45">
        <f t="shared" si="35"/>
        <v>44</v>
      </c>
    </row>
    <row r="766" spans="1:13">
      <c r="A766" s="1"/>
      <c r="B766" s="1" t="s">
        <v>65</v>
      </c>
      <c r="C766" s="94">
        <v>166</v>
      </c>
      <c r="D766" s="1">
        <v>1</v>
      </c>
      <c r="E766" s="1" t="s">
        <v>9</v>
      </c>
      <c r="F766" s="1" t="s">
        <v>10</v>
      </c>
      <c r="G766" s="1" t="s">
        <v>54</v>
      </c>
      <c r="H766" s="1">
        <v>13</v>
      </c>
      <c r="I766" s="175">
        <v>0</v>
      </c>
      <c r="J766" s="195">
        <v>0.36736111111111108</v>
      </c>
      <c r="K766" s="44">
        <f t="shared" si="34"/>
        <v>0.33333333333333331</v>
      </c>
      <c r="L766" s="44">
        <f t="shared" si="33"/>
        <v>0.36458333333333331</v>
      </c>
      <c r="M766" s="45">
        <f t="shared" si="35"/>
        <v>13</v>
      </c>
    </row>
    <row r="767" spans="1:13">
      <c r="A767" s="1"/>
      <c r="B767" s="1" t="s">
        <v>65</v>
      </c>
      <c r="C767" s="94">
        <v>166</v>
      </c>
      <c r="D767" s="1">
        <v>1</v>
      </c>
      <c r="E767" s="1" t="s">
        <v>9</v>
      </c>
      <c r="F767" s="1" t="s">
        <v>12</v>
      </c>
      <c r="G767" s="107" t="s">
        <v>49</v>
      </c>
      <c r="H767" s="1">
        <v>21</v>
      </c>
      <c r="I767" s="175">
        <v>2</v>
      </c>
      <c r="J767" s="195">
        <v>0.375</v>
      </c>
      <c r="K767" s="44">
        <f t="shared" si="34"/>
        <v>0.375</v>
      </c>
      <c r="L767" s="44">
        <f t="shared" si="33"/>
        <v>0.375</v>
      </c>
      <c r="M767" s="45">
        <f t="shared" si="35"/>
        <v>23</v>
      </c>
    </row>
    <row r="768" spans="1:13">
      <c r="A768" s="1"/>
      <c r="B768" s="1" t="s">
        <v>65</v>
      </c>
      <c r="C768" s="94">
        <v>166</v>
      </c>
      <c r="D768" s="1">
        <v>1</v>
      </c>
      <c r="E768" s="1" t="s">
        <v>9</v>
      </c>
      <c r="F768" s="1" t="s">
        <v>10</v>
      </c>
      <c r="G768" s="1" t="s">
        <v>11</v>
      </c>
      <c r="H768" s="1">
        <v>9</v>
      </c>
      <c r="I768" s="175">
        <v>0</v>
      </c>
      <c r="J768" s="195">
        <v>0.38958333333333334</v>
      </c>
      <c r="K768" s="44">
        <f t="shared" si="34"/>
        <v>0.375</v>
      </c>
      <c r="L768" s="44">
        <f t="shared" si="33"/>
        <v>0.38541666666666663</v>
      </c>
      <c r="M768" s="45">
        <f t="shared" si="35"/>
        <v>9</v>
      </c>
    </row>
    <row r="769" spans="1:13">
      <c r="A769" s="1"/>
      <c r="B769" s="1" t="s">
        <v>65</v>
      </c>
      <c r="C769" s="94">
        <v>166</v>
      </c>
      <c r="D769" s="1">
        <v>1</v>
      </c>
      <c r="E769" s="1" t="s">
        <v>9</v>
      </c>
      <c r="F769" s="1" t="s">
        <v>12</v>
      </c>
      <c r="G769" s="107" t="s">
        <v>50</v>
      </c>
      <c r="H769" s="1">
        <v>6</v>
      </c>
      <c r="I769" s="175">
        <v>7</v>
      </c>
      <c r="J769" s="195">
        <v>0.41388888888888892</v>
      </c>
      <c r="K769" s="44">
        <f t="shared" si="34"/>
        <v>0.375</v>
      </c>
      <c r="L769" s="44">
        <f t="shared" si="33"/>
        <v>0.40625</v>
      </c>
      <c r="M769" s="45">
        <f t="shared" si="35"/>
        <v>13</v>
      </c>
    </row>
    <row r="770" spans="1:13">
      <c r="A770" s="1"/>
      <c r="B770" s="1" t="s">
        <v>65</v>
      </c>
      <c r="C770" s="94">
        <v>166</v>
      </c>
      <c r="D770" s="1">
        <v>1</v>
      </c>
      <c r="E770" s="1" t="s">
        <v>9</v>
      </c>
      <c r="F770" s="1" t="s">
        <v>10</v>
      </c>
      <c r="G770" s="1" t="s">
        <v>52</v>
      </c>
      <c r="H770" s="1">
        <v>0</v>
      </c>
      <c r="I770" s="175">
        <v>2</v>
      </c>
      <c r="J770" s="195">
        <v>0.44027777777777777</v>
      </c>
      <c r="K770" s="44">
        <f t="shared" si="34"/>
        <v>0.41666666666666663</v>
      </c>
      <c r="L770" s="44">
        <f t="shared" ref="L770:L833" si="36">FLOOR(J770,TIME(0,15,0))</f>
        <v>0.4375</v>
      </c>
      <c r="M770" s="45">
        <f t="shared" si="35"/>
        <v>2</v>
      </c>
    </row>
    <row r="771" spans="1:13">
      <c r="A771" s="1"/>
      <c r="B771" s="1" t="s">
        <v>65</v>
      </c>
      <c r="C771" s="94">
        <v>166</v>
      </c>
      <c r="D771" s="1">
        <v>1</v>
      </c>
      <c r="E771" s="1" t="s">
        <v>9</v>
      </c>
      <c r="F771" s="1" t="s">
        <v>10</v>
      </c>
      <c r="G771" s="1" t="s">
        <v>11</v>
      </c>
      <c r="H771" s="1">
        <v>7</v>
      </c>
      <c r="I771" s="175">
        <v>0</v>
      </c>
      <c r="J771" s="195">
        <v>0.4826388888888889</v>
      </c>
      <c r="K771" s="44">
        <f t="shared" ref="K771:K834" si="37">FLOOR(J771,TIME(1,0,0))</f>
        <v>0.45833333333333331</v>
      </c>
      <c r="L771" s="44">
        <f t="shared" si="36"/>
        <v>0.47916666666666663</v>
      </c>
      <c r="M771" s="45">
        <f t="shared" ref="M771:M834" si="38">H771+I771</f>
        <v>7</v>
      </c>
    </row>
    <row r="772" spans="1:13">
      <c r="A772" s="1"/>
      <c r="B772" s="1" t="s">
        <v>65</v>
      </c>
      <c r="C772" s="94">
        <v>166</v>
      </c>
      <c r="D772" s="1">
        <v>1</v>
      </c>
      <c r="E772" s="1" t="s">
        <v>9</v>
      </c>
      <c r="F772" s="1" t="s">
        <v>12</v>
      </c>
      <c r="G772" s="1" t="s">
        <v>53</v>
      </c>
      <c r="H772" s="1">
        <v>0</v>
      </c>
      <c r="I772" s="175">
        <v>2</v>
      </c>
      <c r="J772" s="195">
        <v>0.5</v>
      </c>
      <c r="K772" s="44">
        <f t="shared" si="37"/>
        <v>0.5</v>
      </c>
      <c r="L772" s="44">
        <f t="shared" si="36"/>
        <v>0.5</v>
      </c>
      <c r="M772" s="45">
        <f t="shared" si="38"/>
        <v>2</v>
      </c>
    </row>
    <row r="773" spans="1:13">
      <c r="A773" s="1"/>
      <c r="B773" s="1" t="s">
        <v>65</v>
      </c>
      <c r="C773" s="94">
        <v>166</v>
      </c>
      <c r="D773" s="1">
        <v>1</v>
      </c>
      <c r="E773" s="1" t="s">
        <v>9</v>
      </c>
      <c r="F773" s="1" t="s">
        <v>12</v>
      </c>
      <c r="G773" s="1" t="s">
        <v>48</v>
      </c>
      <c r="H773" s="1">
        <v>2</v>
      </c>
      <c r="I773" s="175">
        <v>2</v>
      </c>
      <c r="J773" s="195">
        <v>0.51597222222222217</v>
      </c>
      <c r="K773" s="44">
        <f t="shared" si="37"/>
        <v>0.5</v>
      </c>
      <c r="L773" s="44">
        <f t="shared" si="36"/>
        <v>0.51041666666666663</v>
      </c>
      <c r="M773" s="45">
        <f t="shared" si="38"/>
        <v>4</v>
      </c>
    </row>
    <row r="774" spans="1:13">
      <c r="A774" s="1"/>
      <c r="B774" s="1" t="s">
        <v>65</v>
      </c>
      <c r="C774" s="94">
        <v>166</v>
      </c>
      <c r="D774" s="1">
        <v>1</v>
      </c>
      <c r="E774" s="1" t="s">
        <v>9</v>
      </c>
      <c r="F774" s="1" t="s">
        <v>12</v>
      </c>
      <c r="G774" s="107" t="s">
        <v>49</v>
      </c>
      <c r="H774" s="1">
        <v>0</v>
      </c>
      <c r="I774" s="175">
        <v>1</v>
      </c>
      <c r="J774" s="195">
        <v>0.52638888888888891</v>
      </c>
      <c r="K774" s="44">
        <f t="shared" si="37"/>
        <v>0.5</v>
      </c>
      <c r="L774" s="44">
        <f t="shared" si="36"/>
        <v>0.52083333333333326</v>
      </c>
      <c r="M774" s="45">
        <f t="shared" si="38"/>
        <v>1</v>
      </c>
    </row>
    <row r="775" spans="1:13">
      <c r="A775" s="1"/>
      <c r="B775" s="1" t="s">
        <v>65</v>
      </c>
      <c r="C775" s="94">
        <v>166</v>
      </c>
      <c r="D775" s="1">
        <v>1</v>
      </c>
      <c r="E775" s="1" t="s">
        <v>9</v>
      </c>
      <c r="F775" s="1" t="s">
        <v>10</v>
      </c>
      <c r="G775" s="1" t="s">
        <v>52</v>
      </c>
      <c r="H775" s="1">
        <v>0</v>
      </c>
      <c r="I775" s="175">
        <v>4</v>
      </c>
      <c r="J775" s="195">
        <v>0.54027777777777775</v>
      </c>
      <c r="K775" s="44">
        <f t="shared" si="37"/>
        <v>0.5</v>
      </c>
      <c r="L775" s="44">
        <f t="shared" si="36"/>
        <v>0.53125</v>
      </c>
      <c r="M775" s="45">
        <f t="shared" si="38"/>
        <v>4</v>
      </c>
    </row>
    <row r="776" spans="1:13">
      <c r="A776" s="1"/>
      <c r="B776" s="1" t="s">
        <v>65</v>
      </c>
      <c r="C776" s="94">
        <v>166</v>
      </c>
      <c r="D776" s="1">
        <v>1</v>
      </c>
      <c r="E776" s="1" t="s">
        <v>9</v>
      </c>
      <c r="F776" s="1" t="s">
        <v>12</v>
      </c>
      <c r="G776" s="1" t="s">
        <v>51</v>
      </c>
      <c r="H776" s="1">
        <v>2</v>
      </c>
      <c r="I776" s="175">
        <v>3</v>
      </c>
      <c r="J776" s="195">
        <v>0.55972222222222223</v>
      </c>
      <c r="K776" s="44">
        <f t="shared" si="37"/>
        <v>0.54166666666666663</v>
      </c>
      <c r="L776" s="44">
        <f t="shared" si="36"/>
        <v>0.55208333333333326</v>
      </c>
      <c r="M776" s="45">
        <f t="shared" si="38"/>
        <v>5</v>
      </c>
    </row>
    <row r="777" spans="1:13">
      <c r="A777" s="1"/>
      <c r="B777" s="1" t="s">
        <v>65</v>
      </c>
      <c r="C777" s="94">
        <v>166</v>
      </c>
      <c r="D777" s="1">
        <v>1</v>
      </c>
      <c r="E777" s="1" t="s">
        <v>9</v>
      </c>
      <c r="F777" s="1" t="s">
        <v>10</v>
      </c>
      <c r="G777" s="1" t="s">
        <v>54</v>
      </c>
      <c r="H777" s="1">
        <v>2</v>
      </c>
      <c r="I777" s="175">
        <v>6</v>
      </c>
      <c r="J777" s="195">
        <v>0.57291666666666663</v>
      </c>
      <c r="K777" s="44">
        <f t="shared" si="37"/>
        <v>0.54166666666666663</v>
      </c>
      <c r="L777" s="44">
        <f t="shared" si="36"/>
        <v>0.57291666666666663</v>
      </c>
      <c r="M777" s="45">
        <f t="shared" si="38"/>
        <v>8</v>
      </c>
    </row>
    <row r="778" spans="1:13">
      <c r="A778" s="1"/>
      <c r="B778" s="1" t="s">
        <v>65</v>
      </c>
      <c r="C778" s="94">
        <v>166</v>
      </c>
      <c r="D778" s="1">
        <v>1</v>
      </c>
      <c r="E778" s="1" t="s">
        <v>9</v>
      </c>
      <c r="F778" s="1" t="s">
        <v>12</v>
      </c>
      <c r="G778" s="107" t="s">
        <v>50</v>
      </c>
      <c r="H778" s="1">
        <v>1</v>
      </c>
      <c r="I778" s="175">
        <v>4</v>
      </c>
      <c r="J778" s="195">
        <v>0.57847222222222217</v>
      </c>
      <c r="K778" s="44">
        <f t="shared" si="37"/>
        <v>0.54166666666666663</v>
      </c>
      <c r="L778" s="44">
        <f t="shared" si="36"/>
        <v>0.57291666666666663</v>
      </c>
      <c r="M778" s="45">
        <f t="shared" si="38"/>
        <v>5</v>
      </c>
    </row>
    <row r="779" spans="1:13">
      <c r="A779" s="1"/>
      <c r="B779" s="1" t="s">
        <v>65</v>
      </c>
      <c r="C779" s="94">
        <v>166</v>
      </c>
      <c r="D779" s="1">
        <v>1</v>
      </c>
      <c r="E779" s="1" t="s">
        <v>9</v>
      </c>
      <c r="F779" s="1" t="s">
        <v>10</v>
      </c>
      <c r="G779" s="1" t="s">
        <v>54</v>
      </c>
      <c r="H779" s="1">
        <v>1</v>
      </c>
      <c r="I779" s="175">
        <v>22</v>
      </c>
      <c r="J779" s="195">
        <v>0.60347222222222219</v>
      </c>
      <c r="K779" s="44">
        <f t="shared" si="37"/>
        <v>0.58333333333333326</v>
      </c>
      <c r="L779" s="44">
        <f t="shared" si="36"/>
        <v>0.59375</v>
      </c>
      <c r="M779" s="45">
        <f t="shared" si="38"/>
        <v>23</v>
      </c>
    </row>
    <row r="780" spans="1:13">
      <c r="A780" s="1"/>
      <c r="B780" s="1" t="s">
        <v>65</v>
      </c>
      <c r="C780" s="94">
        <v>166</v>
      </c>
      <c r="D780" s="1">
        <v>1</v>
      </c>
      <c r="E780" s="1" t="s">
        <v>9</v>
      </c>
      <c r="F780" s="1" t="s">
        <v>12</v>
      </c>
      <c r="G780" s="107" t="s">
        <v>49</v>
      </c>
      <c r="H780" s="1">
        <v>4</v>
      </c>
      <c r="I780" s="175">
        <v>25</v>
      </c>
      <c r="J780" s="195">
        <v>0.61597222222222225</v>
      </c>
      <c r="K780" s="44">
        <f t="shared" si="37"/>
        <v>0.58333333333333326</v>
      </c>
      <c r="L780" s="44">
        <f t="shared" si="36"/>
        <v>0.61458333333333326</v>
      </c>
      <c r="M780" s="45">
        <f t="shared" si="38"/>
        <v>29</v>
      </c>
    </row>
    <row r="781" spans="1:13">
      <c r="A781" s="1"/>
      <c r="B781" s="1" t="s">
        <v>65</v>
      </c>
      <c r="C781" s="94">
        <v>166</v>
      </c>
      <c r="D781" s="1">
        <v>1</v>
      </c>
      <c r="E781" s="1" t="s">
        <v>9</v>
      </c>
      <c r="F781" s="1" t="s">
        <v>10</v>
      </c>
      <c r="G781" s="1" t="s">
        <v>52</v>
      </c>
      <c r="H781" s="1">
        <v>0</v>
      </c>
      <c r="I781" s="175">
        <v>21</v>
      </c>
      <c r="J781" s="195">
        <v>0.625</v>
      </c>
      <c r="K781" s="44">
        <f t="shared" si="37"/>
        <v>0.625</v>
      </c>
      <c r="L781" s="44">
        <f t="shared" si="36"/>
        <v>0.625</v>
      </c>
      <c r="M781" s="45">
        <f t="shared" si="38"/>
        <v>21</v>
      </c>
    </row>
    <row r="782" spans="1:13">
      <c r="A782" s="1"/>
      <c r="B782" s="1" t="s">
        <v>65</v>
      </c>
      <c r="C782" s="94">
        <v>166</v>
      </c>
      <c r="D782" s="1">
        <v>1</v>
      </c>
      <c r="E782" s="1" t="s">
        <v>9</v>
      </c>
      <c r="F782" s="1" t="s">
        <v>12</v>
      </c>
      <c r="G782" s="1" t="s">
        <v>40</v>
      </c>
      <c r="H782" s="1">
        <v>2</v>
      </c>
      <c r="I782" s="175">
        <v>39</v>
      </c>
      <c r="J782" s="195">
        <v>0.63541666666666663</v>
      </c>
      <c r="K782" s="44">
        <f t="shared" si="37"/>
        <v>0.625</v>
      </c>
      <c r="L782" s="44">
        <f t="shared" si="36"/>
        <v>0.63541666666666663</v>
      </c>
      <c r="M782" s="45">
        <f t="shared" si="38"/>
        <v>41</v>
      </c>
    </row>
    <row r="783" spans="1:13">
      <c r="A783" s="1"/>
      <c r="B783" s="1" t="s">
        <v>65</v>
      </c>
      <c r="C783" s="94">
        <v>166</v>
      </c>
      <c r="D783" s="1">
        <v>1</v>
      </c>
      <c r="E783" s="1" t="s">
        <v>9</v>
      </c>
      <c r="F783" s="1" t="s">
        <v>10</v>
      </c>
      <c r="G783" s="1" t="s">
        <v>54</v>
      </c>
      <c r="H783" s="1">
        <v>1</v>
      </c>
      <c r="I783" s="175">
        <v>29</v>
      </c>
      <c r="J783" s="195">
        <v>0.64097222222222217</v>
      </c>
      <c r="K783" s="44">
        <f t="shared" si="37"/>
        <v>0.625</v>
      </c>
      <c r="L783" s="44">
        <f t="shared" si="36"/>
        <v>0.63541666666666663</v>
      </c>
      <c r="M783" s="45">
        <f t="shared" si="38"/>
        <v>30</v>
      </c>
    </row>
    <row r="784" spans="1:13">
      <c r="A784" s="1"/>
      <c r="B784" s="1" t="s">
        <v>65</v>
      </c>
      <c r="C784" s="94">
        <v>166</v>
      </c>
      <c r="D784" s="1">
        <v>1</v>
      </c>
      <c r="E784" s="1" t="s">
        <v>9</v>
      </c>
      <c r="F784" s="1" t="s">
        <v>12</v>
      </c>
      <c r="G784" s="107" t="s">
        <v>49</v>
      </c>
      <c r="H784" s="1">
        <v>0</v>
      </c>
      <c r="I784" s="175">
        <v>21</v>
      </c>
      <c r="J784" s="195">
        <v>0.64513888888888882</v>
      </c>
      <c r="K784" s="44">
        <f t="shared" si="37"/>
        <v>0.625</v>
      </c>
      <c r="L784" s="44">
        <f t="shared" si="36"/>
        <v>0.63541666666666663</v>
      </c>
      <c r="M784" s="45">
        <f t="shared" si="38"/>
        <v>21</v>
      </c>
    </row>
    <row r="785" spans="1:13">
      <c r="A785" s="1"/>
      <c r="B785" s="1" t="s">
        <v>65</v>
      </c>
      <c r="C785" s="94">
        <v>166</v>
      </c>
      <c r="D785" s="1">
        <v>1</v>
      </c>
      <c r="E785" s="1" t="s">
        <v>9</v>
      </c>
      <c r="F785" s="1" t="s">
        <v>12</v>
      </c>
      <c r="G785" s="107" t="s">
        <v>50</v>
      </c>
      <c r="H785" s="1">
        <v>4</v>
      </c>
      <c r="I785" s="175">
        <v>16</v>
      </c>
      <c r="J785" s="195">
        <v>0.66249999999999998</v>
      </c>
      <c r="K785" s="44">
        <f t="shared" si="37"/>
        <v>0.625</v>
      </c>
      <c r="L785" s="44">
        <f t="shared" si="36"/>
        <v>0.65625</v>
      </c>
      <c r="M785" s="45">
        <f t="shared" si="38"/>
        <v>20</v>
      </c>
    </row>
    <row r="786" spans="1:13">
      <c r="A786" s="1"/>
      <c r="B786" s="1" t="s">
        <v>65</v>
      </c>
      <c r="C786" s="94">
        <v>166</v>
      </c>
      <c r="D786" s="1">
        <v>1</v>
      </c>
      <c r="E786" s="1" t="s">
        <v>9</v>
      </c>
      <c r="F786" s="1" t="s">
        <v>10</v>
      </c>
      <c r="G786" s="1" t="s">
        <v>55</v>
      </c>
      <c r="H786" s="1">
        <v>1</v>
      </c>
      <c r="I786" s="175">
        <v>27</v>
      </c>
      <c r="J786" s="195">
        <v>0.6694444444444444</v>
      </c>
      <c r="K786" s="44">
        <f t="shared" si="37"/>
        <v>0.66666666666666663</v>
      </c>
      <c r="L786" s="44">
        <f t="shared" si="36"/>
        <v>0.66666666666666663</v>
      </c>
      <c r="M786" s="45">
        <f t="shared" si="38"/>
        <v>28</v>
      </c>
    </row>
    <row r="787" spans="1:13">
      <c r="A787" s="1"/>
      <c r="B787" s="1" t="s">
        <v>65</v>
      </c>
      <c r="C787" s="94">
        <v>166</v>
      </c>
      <c r="D787" s="1">
        <v>1</v>
      </c>
      <c r="E787" s="1" t="s">
        <v>9</v>
      </c>
      <c r="F787" s="1" t="s">
        <v>12</v>
      </c>
      <c r="G787" s="107" t="s">
        <v>49</v>
      </c>
      <c r="H787" s="1">
        <v>0</v>
      </c>
      <c r="I787" s="175">
        <v>24</v>
      </c>
      <c r="J787" s="195">
        <v>0.68680555555555556</v>
      </c>
      <c r="K787" s="44">
        <f t="shared" si="37"/>
        <v>0.66666666666666663</v>
      </c>
      <c r="L787" s="44">
        <f t="shared" si="36"/>
        <v>0.67708333333333326</v>
      </c>
      <c r="M787" s="45">
        <f t="shared" si="38"/>
        <v>24</v>
      </c>
    </row>
    <row r="788" spans="1:13">
      <c r="A788" s="1"/>
      <c r="B788" s="1" t="s">
        <v>65</v>
      </c>
      <c r="C788" s="94">
        <v>166</v>
      </c>
      <c r="D788" s="1">
        <v>1</v>
      </c>
      <c r="E788" s="1" t="s">
        <v>9</v>
      </c>
      <c r="F788" s="1" t="s">
        <v>12</v>
      </c>
      <c r="G788" s="1" t="s">
        <v>40</v>
      </c>
      <c r="H788" s="1">
        <v>4</v>
      </c>
      <c r="I788" s="175">
        <v>37</v>
      </c>
      <c r="J788" s="195">
        <v>0.71180555555555547</v>
      </c>
      <c r="K788" s="44">
        <f t="shared" si="37"/>
        <v>0.70833333333333326</v>
      </c>
      <c r="L788" s="44">
        <f t="shared" si="36"/>
        <v>0.70833333333333326</v>
      </c>
      <c r="M788" s="45">
        <f t="shared" si="38"/>
        <v>41</v>
      </c>
    </row>
    <row r="789" spans="1:13">
      <c r="A789" s="1"/>
      <c r="B789" s="1" t="s">
        <v>65</v>
      </c>
      <c r="C789" s="94">
        <v>166</v>
      </c>
      <c r="D789" s="1">
        <v>1</v>
      </c>
      <c r="E789" s="1" t="s">
        <v>9</v>
      </c>
      <c r="F789" s="1" t="s">
        <v>10</v>
      </c>
      <c r="G789" s="1" t="s">
        <v>56</v>
      </c>
      <c r="H789" s="1">
        <v>2</v>
      </c>
      <c r="I789" s="175">
        <v>32</v>
      </c>
      <c r="J789" s="195">
        <v>0.71805555555555556</v>
      </c>
      <c r="K789" s="44">
        <f t="shared" si="37"/>
        <v>0.70833333333333326</v>
      </c>
      <c r="L789" s="44">
        <f t="shared" si="36"/>
        <v>0.70833333333333326</v>
      </c>
      <c r="M789" s="45">
        <f t="shared" si="38"/>
        <v>34</v>
      </c>
    </row>
    <row r="790" spans="1:13">
      <c r="A790" s="1"/>
      <c r="B790" s="1" t="s">
        <v>65</v>
      </c>
      <c r="C790" s="94">
        <v>166</v>
      </c>
      <c r="D790" s="1">
        <v>1</v>
      </c>
      <c r="E790" s="1" t="s">
        <v>9</v>
      </c>
      <c r="F790" s="1" t="s">
        <v>10</v>
      </c>
      <c r="G790" s="1" t="s">
        <v>52</v>
      </c>
      <c r="H790" s="1">
        <v>0</v>
      </c>
      <c r="I790" s="175">
        <v>0</v>
      </c>
      <c r="J790" s="195">
        <v>0.72499999999999998</v>
      </c>
      <c r="K790" s="44">
        <f t="shared" si="37"/>
        <v>0.70833333333333326</v>
      </c>
      <c r="L790" s="44">
        <f t="shared" si="36"/>
        <v>0.71875</v>
      </c>
      <c r="M790" s="45">
        <f t="shared" si="38"/>
        <v>0</v>
      </c>
    </row>
    <row r="791" spans="1:13">
      <c r="A791" s="1"/>
      <c r="B791" s="1" t="s">
        <v>65</v>
      </c>
      <c r="C791" s="94">
        <v>166</v>
      </c>
      <c r="D791" s="1">
        <v>1</v>
      </c>
      <c r="E791" s="1" t="s">
        <v>9</v>
      </c>
      <c r="F791" s="1" t="s">
        <v>12</v>
      </c>
      <c r="G791" s="1" t="s">
        <v>53</v>
      </c>
      <c r="H791" s="1">
        <v>0</v>
      </c>
      <c r="I791" s="175">
        <v>9</v>
      </c>
      <c r="J791" s="195">
        <v>0.74722222222222223</v>
      </c>
      <c r="K791" s="44">
        <f t="shared" si="37"/>
        <v>0.70833333333333326</v>
      </c>
      <c r="L791" s="44">
        <f t="shared" si="36"/>
        <v>0.73958333333333326</v>
      </c>
      <c r="M791" s="45">
        <f t="shared" si="38"/>
        <v>9</v>
      </c>
    </row>
    <row r="792" spans="1:13">
      <c r="A792" s="1"/>
      <c r="B792" s="1" t="s">
        <v>65</v>
      </c>
      <c r="C792" s="94">
        <v>166</v>
      </c>
      <c r="D792" s="1">
        <v>1</v>
      </c>
      <c r="E792" s="1" t="s">
        <v>9</v>
      </c>
      <c r="F792" s="1" t="s">
        <v>10</v>
      </c>
      <c r="G792" s="1" t="s">
        <v>55</v>
      </c>
      <c r="H792" s="1">
        <v>0</v>
      </c>
      <c r="I792" s="175">
        <v>8</v>
      </c>
      <c r="J792" s="195">
        <v>0.75694444444444453</v>
      </c>
      <c r="K792" s="44">
        <f t="shared" si="37"/>
        <v>0.75</v>
      </c>
      <c r="L792" s="44">
        <f t="shared" si="36"/>
        <v>0.75</v>
      </c>
      <c r="M792" s="45">
        <f t="shared" si="38"/>
        <v>8</v>
      </c>
    </row>
    <row r="793" spans="1:13">
      <c r="A793" s="1"/>
      <c r="B793" s="1" t="s">
        <v>65</v>
      </c>
      <c r="C793" s="94">
        <v>166</v>
      </c>
      <c r="D793" s="1">
        <v>1</v>
      </c>
      <c r="E793" s="1" t="s">
        <v>9</v>
      </c>
      <c r="F793" s="1" t="s">
        <v>12</v>
      </c>
      <c r="G793" s="1" t="s">
        <v>48</v>
      </c>
      <c r="H793" s="1">
        <v>0</v>
      </c>
      <c r="I793" s="175">
        <v>7</v>
      </c>
      <c r="J793" s="195">
        <v>0.76666666666666661</v>
      </c>
      <c r="K793" s="44">
        <f t="shared" si="37"/>
        <v>0.75</v>
      </c>
      <c r="L793" s="44">
        <f t="shared" si="36"/>
        <v>0.76041666666666663</v>
      </c>
      <c r="M793" s="45">
        <f t="shared" si="38"/>
        <v>7</v>
      </c>
    </row>
    <row r="794" spans="1:13">
      <c r="A794" s="1"/>
      <c r="B794" s="1" t="s">
        <v>65</v>
      </c>
      <c r="C794" s="94">
        <v>166</v>
      </c>
      <c r="D794" s="1">
        <v>1</v>
      </c>
      <c r="E794" s="1" t="s">
        <v>9</v>
      </c>
      <c r="F794" s="1" t="s">
        <v>12</v>
      </c>
      <c r="G794" s="107" t="s">
        <v>49</v>
      </c>
      <c r="H794" s="1">
        <v>0</v>
      </c>
      <c r="I794" s="175">
        <v>5</v>
      </c>
      <c r="J794" s="195">
        <v>0.80347222222222225</v>
      </c>
      <c r="K794" s="44">
        <f t="shared" si="37"/>
        <v>0.79166666666666663</v>
      </c>
      <c r="L794" s="44">
        <f t="shared" si="36"/>
        <v>0.80208333333333326</v>
      </c>
      <c r="M794" s="45">
        <f t="shared" si="38"/>
        <v>5</v>
      </c>
    </row>
    <row r="795" spans="1:13">
      <c r="A795" s="1"/>
      <c r="B795" s="1" t="s">
        <v>65</v>
      </c>
      <c r="C795" s="94">
        <v>166</v>
      </c>
      <c r="D795" s="1">
        <v>1</v>
      </c>
      <c r="E795" s="1" t="s">
        <v>9</v>
      </c>
      <c r="F795" s="1" t="s">
        <v>10</v>
      </c>
      <c r="G795" s="1" t="s">
        <v>55</v>
      </c>
      <c r="H795" s="1">
        <v>2</v>
      </c>
      <c r="I795" s="175">
        <v>4</v>
      </c>
      <c r="J795" s="195">
        <v>0.80763888888888891</v>
      </c>
      <c r="K795" s="44">
        <f t="shared" si="37"/>
        <v>0.79166666666666663</v>
      </c>
      <c r="L795" s="44">
        <f t="shared" si="36"/>
        <v>0.80208333333333326</v>
      </c>
      <c r="M795" s="45">
        <f t="shared" si="38"/>
        <v>6</v>
      </c>
    </row>
    <row r="796" spans="1:13">
      <c r="A796" s="1"/>
      <c r="B796" s="1" t="s">
        <v>65</v>
      </c>
      <c r="C796" s="94">
        <v>166</v>
      </c>
      <c r="D796" s="1">
        <v>1</v>
      </c>
      <c r="E796" s="1" t="s">
        <v>9</v>
      </c>
      <c r="F796" s="1" t="s">
        <v>12</v>
      </c>
      <c r="G796" s="1" t="s">
        <v>51</v>
      </c>
      <c r="H796" s="1">
        <v>1</v>
      </c>
      <c r="I796" s="175">
        <v>1</v>
      </c>
      <c r="J796" s="195">
        <v>0.81180555555555556</v>
      </c>
      <c r="K796" s="44">
        <f t="shared" si="37"/>
        <v>0.79166666666666663</v>
      </c>
      <c r="L796" s="44">
        <f t="shared" si="36"/>
        <v>0.80208333333333326</v>
      </c>
      <c r="M796" s="45">
        <f t="shared" si="38"/>
        <v>2</v>
      </c>
    </row>
    <row r="797" spans="1:13">
      <c r="A797" s="1"/>
      <c r="B797" s="1" t="s">
        <v>65</v>
      </c>
      <c r="C797" s="94">
        <v>166</v>
      </c>
      <c r="D797" s="1">
        <v>1</v>
      </c>
      <c r="E797" s="1" t="s">
        <v>9</v>
      </c>
      <c r="F797" s="1" t="s">
        <v>10</v>
      </c>
      <c r="G797" s="1" t="s">
        <v>54</v>
      </c>
      <c r="H797" s="1">
        <v>1</v>
      </c>
      <c r="I797" s="175">
        <v>4</v>
      </c>
      <c r="J797" s="195">
        <v>0.82777777777777783</v>
      </c>
      <c r="K797" s="44">
        <f t="shared" si="37"/>
        <v>0.79166666666666663</v>
      </c>
      <c r="L797" s="44">
        <f t="shared" si="36"/>
        <v>0.82291666666666663</v>
      </c>
      <c r="M797" s="45">
        <f t="shared" si="38"/>
        <v>5</v>
      </c>
    </row>
    <row r="798" spans="1:13">
      <c r="A798" s="1"/>
      <c r="B798" s="1" t="s">
        <v>65</v>
      </c>
      <c r="C798" s="94">
        <v>166</v>
      </c>
      <c r="D798" s="1">
        <v>1</v>
      </c>
      <c r="E798" s="1" t="s">
        <v>9</v>
      </c>
      <c r="F798" s="1" t="s">
        <v>12</v>
      </c>
      <c r="G798" s="107" t="s">
        <v>50</v>
      </c>
      <c r="H798" s="1">
        <v>0</v>
      </c>
      <c r="I798" s="175">
        <v>1</v>
      </c>
      <c r="J798" s="195">
        <v>0.83263888888888893</v>
      </c>
      <c r="K798" s="44">
        <f t="shared" si="37"/>
        <v>0.79166666666666663</v>
      </c>
      <c r="L798" s="44">
        <f t="shared" si="36"/>
        <v>0.82291666666666663</v>
      </c>
      <c r="M798" s="45">
        <f t="shared" si="38"/>
        <v>1</v>
      </c>
    </row>
    <row r="799" spans="1:13">
      <c r="A799" s="1"/>
      <c r="B799" s="1" t="s">
        <v>65</v>
      </c>
      <c r="C799" s="94">
        <v>166</v>
      </c>
      <c r="D799" s="1">
        <v>1</v>
      </c>
      <c r="E799" s="1" t="s">
        <v>9</v>
      </c>
      <c r="F799" s="1" t="s">
        <v>12</v>
      </c>
      <c r="G799" s="1" t="s">
        <v>40</v>
      </c>
      <c r="H799" s="1">
        <v>2</v>
      </c>
      <c r="I799" s="175">
        <v>1</v>
      </c>
      <c r="J799" s="195">
        <v>0.87222222222222223</v>
      </c>
      <c r="K799" s="44">
        <f t="shared" si="37"/>
        <v>0.83333333333333326</v>
      </c>
      <c r="L799" s="44">
        <f t="shared" si="36"/>
        <v>0.86458333333333326</v>
      </c>
      <c r="M799" s="45">
        <f t="shared" si="38"/>
        <v>3</v>
      </c>
    </row>
    <row r="800" spans="1:13">
      <c r="A800" s="1"/>
      <c r="B800" s="1" t="s">
        <v>65</v>
      </c>
      <c r="C800" s="94">
        <v>166</v>
      </c>
      <c r="D800" s="1">
        <v>1</v>
      </c>
      <c r="E800" s="1" t="s">
        <v>9</v>
      </c>
      <c r="F800" s="1" t="s">
        <v>10</v>
      </c>
      <c r="G800" s="1" t="s">
        <v>55</v>
      </c>
      <c r="H800" s="1">
        <v>1</v>
      </c>
      <c r="I800" s="175">
        <v>0</v>
      </c>
      <c r="J800" s="195">
        <v>0.90694444444444444</v>
      </c>
      <c r="K800" s="44">
        <f t="shared" si="37"/>
        <v>0.875</v>
      </c>
      <c r="L800" s="44">
        <f t="shared" si="36"/>
        <v>0.90625</v>
      </c>
      <c r="M800" s="45">
        <f t="shared" si="38"/>
        <v>1</v>
      </c>
    </row>
    <row r="801" spans="1:13">
      <c r="A801" s="1"/>
      <c r="B801" s="1" t="s">
        <v>65</v>
      </c>
      <c r="C801" s="94">
        <v>166</v>
      </c>
      <c r="D801" s="1">
        <v>2</v>
      </c>
      <c r="E801" s="1" t="s">
        <v>9</v>
      </c>
      <c r="F801" s="1" t="s">
        <v>10</v>
      </c>
      <c r="G801" s="1" t="s">
        <v>11</v>
      </c>
      <c r="H801" s="1">
        <v>24</v>
      </c>
      <c r="I801" s="175">
        <v>0</v>
      </c>
      <c r="J801" s="195">
        <v>0.25555555555555598</v>
      </c>
      <c r="K801" s="44">
        <f t="shared" si="37"/>
        <v>0.25</v>
      </c>
      <c r="L801" s="44">
        <f t="shared" si="36"/>
        <v>0.25</v>
      </c>
      <c r="M801" s="45">
        <f t="shared" si="38"/>
        <v>24</v>
      </c>
    </row>
    <row r="802" spans="1:13">
      <c r="A802" s="1"/>
      <c r="B802" s="1" t="s">
        <v>65</v>
      </c>
      <c r="C802" s="94">
        <v>166</v>
      </c>
      <c r="D802" s="1">
        <v>2</v>
      </c>
      <c r="E802" s="1" t="s">
        <v>9</v>
      </c>
      <c r="F802" s="1" t="s">
        <v>12</v>
      </c>
      <c r="G802" s="1" t="s">
        <v>11</v>
      </c>
      <c r="H802" s="1">
        <v>15</v>
      </c>
      <c r="I802" s="175">
        <v>3</v>
      </c>
      <c r="J802" s="195">
        <v>0.266666666666667</v>
      </c>
      <c r="K802" s="44">
        <f t="shared" si="37"/>
        <v>0.25</v>
      </c>
      <c r="L802" s="44">
        <f t="shared" si="36"/>
        <v>0.26041666666666663</v>
      </c>
      <c r="M802" s="45">
        <f t="shared" si="38"/>
        <v>18</v>
      </c>
    </row>
    <row r="803" spans="1:13">
      <c r="A803" s="1"/>
      <c r="B803" s="1" t="s">
        <v>65</v>
      </c>
      <c r="C803" s="94">
        <v>166</v>
      </c>
      <c r="D803" s="1">
        <v>2</v>
      </c>
      <c r="E803" s="1" t="s">
        <v>9</v>
      </c>
      <c r="F803" s="1" t="s">
        <v>10</v>
      </c>
      <c r="G803" s="1" t="s">
        <v>11</v>
      </c>
      <c r="H803" s="1">
        <v>20</v>
      </c>
      <c r="I803" s="175">
        <v>0</v>
      </c>
      <c r="J803" s="195">
        <v>0.27430555555555602</v>
      </c>
      <c r="K803" s="44">
        <f t="shared" si="37"/>
        <v>0.25</v>
      </c>
      <c r="L803" s="44">
        <f t="shared" si="36"/>
        <v>0.27083333333333331</v>
      </c>
      <c r="M803" s="45">
        <f t="shared" si="38"/>
        <v>20</v>
      </c>
    </row>
    <row r="804" spans="1:13">
      <c r="A804" s="1"/>
      <c r="B804" s="1" t="s">
        <v>65</v>
      </c>
      <c r="C804" s="94">
        <v>166</v>
      </c>
      <c r="D804" s="1">
        <v>2</v>
      </c>
      <c r="E804" s="1" t="s">
        <v>9</v>
      </c>
      <c r="F804" s="1" t="s">
        <v>12</v>
      </c>
      <c r="G804" s="1" t="s">
        <v>11</v>
      </c>
      <c r="H804" s="1">
        <v>26</v>
      </c>
      <c r="I804" s="175">
        <v>0</v>
      </c>
      <c r="J804" s="195">
        <v>0.28611111111111098</v>
      </c>
      <c r="K804" s="44">
        <f t="shared" si="37"/>
        <v>0.25</v>
      </c>
      <c r="L804" s="44">
        <f t="shared" si="36"/>
        <v>0.28125</v>
      </c>
      <c r="M804" s="45">
        <f t="shared" si="38"/>
        <v>26</v>
      </c>
    </row>
    <row r="805" spans="1:13">
      <c r="A805" s="1"/>
      <c r="B805" s="1" t="s">
        <v>65</v>
      </c>
      <c r="C805" s="94">
        <v>166</v>
      </c>
      <c r="D805" s="1">
        <v>2</v>
      </c>
      <c r="E805" s="1" t="s">
        <v>9</v>
      </c>
      <c r="F805" s="1" t="s">
        <v>10</v>
      </c>
      <c r="G805" s="1" t="s">
        <v>11</v>
      </c>
      <c r="H805" s="1">
        <v>20</v>
      </c>
      <c r="I805" s="175">
        <v>1</v>
      </c>
      <c r="J805" s="195">
        <v>0.29513888888888901</v>
      </c>
      <c r="K805" s="44">
        <f t="shared" si="37"/>
        <v>0.29166666666666663</v>
      </c>
      <c r="L805" s="44">
        <f t="shared" si="36"/>
        <v>0.29166666666666663</v>
      </c>
      <c r="M805" s="45">
        <f t="shared" si="38"/>
        <v>21</v>
      </c>
    </row>
    <row r="806" spans="1:13">
      <c r="A806" s="1"/>
      <c r="B806" s="1" t="s">
        <v>65</v>
      </c>
      <c r="C806" s="94">
        <v>166</v>
      </c>
      <c r="D806" s="1">
        <v>2</v>
      </c>
      <c r="E806" s="1" t="s">
        <v>9</v>
      </c>
      <c r="F806" s="1" t="s">
        <v>12</v>
      </c>
      <c r="G806" s="1" t="s">
        <v>11</v>
      </c>
      <c r="H806" s="1">
        <v>27</v>
      </c>
      <c r="I806" s="175">
        <v>1</v>
      </c>
      <c r="J806" s="195">
        <v>0.30347222222222198</v>
      </c>
      <c r="K806" s="44">
        <f t="shared" si="37"/>
        <v>0.29166666666666663</v>
      </c>
      <c r="L806" s="44">
        <f t="shared" si="36"/>
        <v>0.30208333333333331</v>
      </c>
      <c r="M806" s="45">
        <f t="shared" si="38"/>
        <v>28</v>
      </c>
    </row>
    <row r="807" spans="1:13">
      <c r="A807" s="1"/>
      <c r="B807" s="1" t="s">
        <v>65</v>
      </c>
      <c r="C807" s="94">
        <v>166</v>
      </c>
      <c r="D807" s="1">
        <v>2</v>
      </c>
      <c r="E807" s="1" t="s">
        <v>9</v>
      </c>
      <c r="F807" s="1" t="s">
        <v>10</v>
      </c>
      <c r="G807" s="1" t="s">
        <v>11</v>
      </c>
      <c r="H807" s="1">
        <v>20</v>
      </c>
      <c r="I807" s="175">
        <v>1</v>
      </c>
      <c r="J807" s="195">
        <v>0.31458333333333299</v>
      </c>
      <c r="K807" s="44">
        <f t="shared" si="37"/>
        <v>0.29166666666666663</v>
      </c>
      <c r="L807" s="44">
        <f t="shared" si="36"/>
        <v>0.3125</v>
      </c>
      <c r="M807" s="45">
        <f t="shared" si="38"/>
        <v>21</v>
      </c>
    </row>
    <row r="808" spans="1:13">
      <c r="A808" s="1"/>
      <c r="B808" s="1" t="s">
        <v>65</v>
      </c>
      <c r="C808" s="94">
        <v>166</v>
      </c>
      <c r="D808" s="1">
        <v>2</v>
      </c>
      <c r="E808" s="1" t="s">
        <v>9</v>
      </c>
      <c r="F808" s="1" t="s">
        <v>12</v>
      </c>
      <c r="G808" s="1" t="s">
        <v>11</v>
      </c>
      <c r="H808" s="1">
        <v>25</v>
      </c>
      <c r="I808" s="175">
        <v>1</v>
      </c>
      <c r="J808" s="195">
        <v>0.31666666666666698</v>
      </c>
      <c r="K808" s="44">
        <f t="shared" si="37"/>
        <v>0.29166666666666663</v>
      </c>
      <c r="L808" s="44">
        <f t="shared" si="36"/>
        <v>0.3125</v>
      </c>
      <c r="M808" s="45">
        <f t="shared" si="38"/>
        <v>26</v>
      </c>
    </row>
    <row r="809" spans="1:13">
      <c r="A809" s="1"/>
      <c r="B809" s="1" t="s">
        <v>65</v>
      </c>
      <c r="C809" s="94">
        <v>166</v>
      </c>
      <c r="D809" s="1">
        <v>2</v>
      </c>
      <c r="E809" s="1" t="s">
        <v>9</v>
      </c>
      <c r="F809" s="1" t="s">
        <v>12</v>
      </c>
      <c r="G809" s="1" t="s">
        <v>11</v>
      </c>
      <c r="H809" s="1">
        <v>17</v>
      </c>
      <c r="I809" s="175">
        <v>0</v>
      </c>
      <c r="J809" s="195">
        <v>0.327777777777778</v>
      </c>
      <c r="K809" s="44">
        <f t="shared" si="37"/>
        <v>0.29166666666666663</v>
      </c>
      <c r="L809" s="44">
        <f t="shared" si="36"/>
        <v>0.32291666666666663</v>
      </c>
      <c r="M809" s="45">
        <f t="shared" si="38"/>
        <v>17</v>
      </c>
    </row>
    <row r="810" spans="1:13">
      <c r="A810" s="1"/>
      <c r="B810" s="1" t="s">
        <v>65</v>
      </c>
      <c r="C810" s="94">
        <v>166</v>
      </c>
      <c r="D810" s="1">
        <v>2</v>
      </c>
      <c r="E810" s="1" t="s">
        <v>9</v>
      </c>
      <c r="F810" s="1" t="s">
        <v>12</v>
      </c>
      <c r="G810" s="1" t="s">
        <v>11</v>
      </c>
      <c r="H810" s="1">
        <v>15</v>
      </c>
      <c r="I810" s="175">
        <v>0</v>
      </c>
      <c r="J810" s="195">
        <v>0.33472222222222198</v>
      </c>
      <c r="K810" s="44">
        <f t="shared" si="37"/>
        <v>0.33333333333333331</v>
      </c>
      <c r="L810" s="44">
        <f t="shared" si="36"/>
        <v>0.33333333333333331</v>
      </c>
      <c r="M810" s="45">
        <f t="shared" si="38"/>
        <v>15</v>
      </c>
    </row>
    <row r="811" spans="1:13">
      <c r="A811" s="1"/>
      <c r="B811" s="1" t="s">
        <v>65</v>
      </c>
      <c r="C811" s="94">
        <v>166</v>
      </c>
      <c r="D811" s="1">
        <v>2</v>
      </c>
      <c r="E811" s="1" t="s">
        <v>9</v>
      </c>
      <c r="F811" s="1" t="s">
        <v>10</v>
      </c>
      <c r="G811" s="1" t="s">
        <v>11</v>
      </c>
      <c r="H811" s="1">
        <v>18</v>
      </c>
      <c r="I811" s="175">
        <v>0</v>
      </c>
      <c r="J811" s="195">
        <v>0.35694444444444401</v>
      </c>
      <c r="K811" s="44">
        <f t="shared" si="37"/>
        <v>0.33333333333333331</v>
      </c>
      <c r="L811" s="44">
        <f t="shared" si="36"/>
        <v>0.35416666666666663</v>
      </c>
      <c r="M811" s="45">
        <f t="shared" si="38"/>
        <v>18</v>
      </c>
    </row>
    <row r="812" spans="1:13">
      <c r="A812" s="1"/>
      <c r="B812" s="1" t="s">
        <v>65</v>
      </c>
      <c r="C812" s="94">
        <v>166</v>
      </c>
      <c r="D812" s="1">
        <v>2</v>
      </c>
      <c r="E812" s="1" t="s">
        <v>9</v>
      </c>
      <c r="F812" s="1" t="s">
        <v>12</v>
      </c>
      <c r="G812" s="1" t="s">
        <v>11</v>
      </c>
      <c r="H812" s="1">
        <v>34</v>
      </c>
      <c r="I812" s="175">
        <v>0</v>
      </c>
      <c r="J812" s="195">
        <v>0.36319444444444399</v>
      </c>
      <c r="K812" s="44">
        <f t="shared" si="37"/>
        <v>0.33333333333333331</v>
      </c>
      <c r="L812" s="44">
        <f t="shared" si="36"/>
        <v>0.35416666666666663</v>
      </c>
      <c r="M812" s="45">
        <f t="shared" si="38"/>
        <v>34</v>
      </c>
    </row>
    <row r="813" spans="1:13">
      <c r="A813" s="1"/>
      <c r="B813" s="1" t="s">
        <v>65</v>
      </c>
      <c r="C813" s="94">
        <v>166</v>
      </c>
      <c r="D813" s="1">
        <v>2</v>
      </c>
      <c r="E813" s="1" t="s">
        <v>9</v>
      </c>
      <c r="F813" s="1" t="s">
        <v>12</v>
      </c>
      <c r="G813" s="1" t="s">
        <v>11</v>
      </c>
      <c r="H813" s="1">
        <v>10</v>
      </c>
      <c r="I813" s="175">
        <v>0</v>
      </c>
      <c r="J813" s="195">
        <v>0.38680555555555601</v>
      </c>
      <c r="K813" s="44">
        <f t="shared" si="37"/>
        <v>0.375</v>
      </c>
      <c r="L813" s="44">
        <f t="shared" si="36"/>
        <v>0.38541666666666663</v>
      </c>
      <c r="M813" s="45">
        <f t="shared" si="38"/>
        <v>10</v>
      </c>
    </row>
    <row r="814" spans="1:13">
      <c r="A814" s="1"/>
      <c r="B814" s="1" t="s">
        <v>65</v>
      </c>
      <c r="C814" s="94">
        <v>166</v>
      </c>
      <c r="D814" s="1">
        <v>2</v>
      </c>
      <c r="E814" s="1" t="s">
        <v>9</v>
      </c>
      <c r="F814" s="1" t="s">
        <v>12</v>
      </c>
      <c r="G814" s="1" t="s">
        <v>11</v>
      </c>
      <c r="H814" s="1">
        <v>9</v>
      </c>
      <c r="I814" s="175">
        <v>0</v>
      </c>
      <c r="J814" s="195">
        <v>0.40347222222222201</v>
      </c>
      <c r="K814" s="44">
        <f t="shared" si="37"/>
        <v>0.375</v>
      </c>
      <c r="L814" s="44">
        <f t="shared" si="36"/>
        <v>0.39583333333333331</v>
      </c>
      <c r="M814" s="45">
        <f t="shared" si="38"/>
        <v>9</v>
      </c>
    </row>
    <row r="815" spans="1:13">
      <c r="A815" s="1"/>
      <c r="B815" s="1" t="s">
        <v>65</v>
      </c>
      <c r="C815" s="94">
        <v>166</v>
      </c>
      <c r="D815" s="1">
        <v>2</v>
      </c>
      <c r="E815" s="1" t="s">
        <v>9</v>
      </c>
      <c r="F815" s="1" t="s">
        <v>12</v>
      </c>
      <c r="G815" s="1" t="s">
        <v>11</v>
      </c>
      <c r="H815" s="1">
        <v>1</v>
      </c>
      <c r="I815" s="175">
        <v>0</v>
      </c>
      <c r="J815" s="195">
        <v>0.45</v>
      </c>
      <c r="K815" s="44">
        <f t="shared" si="37"/>
        <v>0.41666666666666663</v>
      </c>
      <c r="L815" s="44">
        <f t="shared" si="36"/>
        <v>0.44791666666666663</v>
      </c>
      <c r="M815" s="45">
        <f t="shared" si="38"/>
        <v>1</v>
      </c>
    </row>
    <row r="816" spans="1:13">
      <c r="A816" s="1"/>
      <c r="B816" s="1" t="s">
        <v>65</v>
      </c>
      <c r="C816" s="94">
        <v>166</v>
      </c>
      <c r="D816" s="1">
        <v>2</v>
      </c>
      <c r="E816" s="1" t="s">
        <v>9</v>
      </c>
      <c r="F816" s="1" t="s">
        <v>12</v>
      </c>
      <c r="G816" s="1" t="s">
        <v>11</v>
      </c>
      <c r="H816" s="1">
        <v>5</v>
      </c>
      <c r="I816" s="175">
        <v>0</v>
      </c>
      <c r="J816" s="195">
        <v>0.47708333333333303</v>
      </c>
      <c r="K816" s="44">
        <f t="shared" si="37"/>
        <v>0.45833333333333331</v>
      </c>
      <c r="L816" s="44">
        <f t="shared" si="36"/>
        <v>0.46875</v>
      </c>
      <c r="M816" s="45">
        <f t="shared" si="38"/>
        <v>5</v>
      </c>
    </row>
    <row r="817" spans="1:13">
      <c r="A817" s="1"/>
      <c r="B817" s="1" t="s">
        <v>65</v>
      </c>
      <c r="C817" s="94">
        <v>166</v>
      </c>
      <c r="D817" s="1">
        <v>2</v>
      </c>
      <c r="E817" s="1" t="s">
        <v>9</v>
      </c>
      <c r="F817" s="1" t="s">
        <v>12</v>
      </c>
      <c r="G817" s="1" t="s">
        <v>11</v>
      </c>
      <c r="H817" s="1">
        <v>2</v>
      </c>
      <c r="I817" s="175">
        <v>3</v>
      </c>
      <c r="J817" s="195">
        <v>0.50972222222222197</v>
      </c>
      <c r="K817" s="44">
        <f t="shared" si="37"/>
        <v>0.5</v>
      </c>
      <c r="L817" s="44">
        <f t="shared" si="36"/>
        <v>0.5</v>
      </c>
      <c r="M817" s="45">
        <f t="shared" si="38"/>
        <v>5</v>
      </c>
    </row>
    <row r="818" spans="1:13">
      <c r="A818" s="1"/>
      <c r="B818" s="1" t="s">
        <v>65</v>
      </c>
      <c r="C818" s="94">
        <v>166</v>
      </c>
      <c r="D818" s="1">
        <v>2</v>
      </c>
      <c r="E818" s="1" t="s">
        <v>9</v>
      </c>
      <c r="F818" s="1" t="s">
        <v>10</v>
      </c>
      <c r="G818" s="1" t="s">
        <v>11</v>
      </c>
      <c r="H818" s="1">
        <v>12</v>
      </c>
      <c r="I818" s="175">
        <v>2</v>
      </c>
      <c r="J818" s="195">
        <v>0.55277777777777803</v>
      </c>
      <c r="K818" s="44">
        <f t="shared" si="37"/>
        <v>0.54166666666666663</v>
      </c>
      <c r="L818" s="44">
        <f t="shared" si="36"/>
        <v>0.55208333333333326</v>
      </c>
      <c r="M818" s="45">
        <f t="shared" si="38"/>
        <v>14</v>
      </c>
    </row>
    <row r="819" spans="1:13">
      <c r="A819" s="1"/>
      <c r="B819" s="1" t="s">
        <v>65</v>
      </c>
      <c r="C819" s="94">
        <v>166</v>
      </c>
      <c r="D819" s="1">
        <v>2</v>
      </c>
      <c r="E819" s="1" t="s">
        <v>9</v>
      </c>
      <c r="F819" s="1" t="s">
        <v>12</v>
      </c>
      <c r="G819" s="1" t="s">
        <v>11</v>
      </c>
      <c r="H819" s="1">
        <v>8</v>
      </c>
      <c r="I819" s="175">
        <v>4</v>
      </c>
      <c r="J819" s="195">
        <v>0.56527777777777799</v>
      </c>
      <c r="K819" s="44">
        <f t="shared" si="37"/>
        <v>0.54166666666666663</v>
      </c>
      <c r="L819" s="44">
        <f t="shared" si="36"/>
        <v>0.5625</v>
      </c>
      <c r="M819" s="45">
        <f t="shared" si="38"/>
        <v>12</v>
      </c>
    </row>
    <row r="820" spans="1:13">
      <c r="A820" s="1"/>
      <c r="B820" s="1" t="s">
        <v>65</v>
      </c>
      <c r="C820" s="94">
        <v>166</v>
      </c>
      <c r="D820" s="1">
        <v>2</v>
      </c>
      <c r="E820" s="1" t="s">
        <v>9</v>
      </c>
      <c r="F820" s="1" t="s">
        <v>10</v>
      </c>
      <c r="G820" s="1" t="s">
        <v>11</v>
      </c>
      <c r="H820" s="1">
        <v>3</v>
      </c>
      <c r="I820" s="175">
        <v>5</v>
      </c>
      <c r="J820" s="195">
        <v>0.58958333333333335</v>
      </c>
      <c r="K820" s="44">
        <f t="shared" si="37"/>
        <v>0.58333333333333326</v>
      </c>
      <c r="L820" s="44">
        <f t="shared" si="36"/>
        <v>0.58333333333333326</v>
      </c>
      <c r="M820" s="45">
        <f t="shared" si="38"/>
        <v>8</v>
      </c>
    </row>
    <row r="821" spans="1:13">
      <c r="A821" s="1"/>
      <c r="B821" s="1" t="s">
        <v>65</v>
      </c>
      <c r="C821" s="94">
        <v>166</v>
      </c>
      <c r="D821" s="1">
        <v>2</v>
      </c>
      <c r="E821" s="1" t="s">
        <v>9</v>
      </c>
      <c r="F821" s="1" t="s">
        <v>12</v>
      </c>
      <c r="G821" s="1" t="s">
        <v>11</v>
      </c>
      <c r="H821" s="1">
        <v>1</v>
      </c>
      <c r="I821" s="175">
        <v>4</v>
      </c>
      <c r="J821" s="195">
        <v>0.60486111111111118</v>
      </c>
      <c r="K821" s="44">
        <f t="shared" si="37"/>
        <v>0.58333333333333326</v>
      </c>
      <c r="L821" s="44">
        <f t="shared" si="36"/>
        <v>0.60416666666666663</v>
      </c>
      <c r="M821" s="45">
        <f t="shared" si="38"/>
        <v>5</v>
      </c>
    </row>
    <row r="822" spans="1:13">
      <c r="A822" s="1"/>
      <c r="B822" s="1" t="s">
        <v>65</v>
      </c>
      <c r="C822" s="94">
        <v>166</v>
      </c>
      <c r="D822" s="1">
        <v>2</v>
      </c>
      <c r="E822" s="1" t="s">
        <v>9</v>
      </c>
      <c r="F822" s="1" t="s">
        <v>12</v>
      </c>
      <c r="G822" s="1" t="s">
        <v>11</v>
      </c>
      <c r="H822" s="1">
        <v>2</v>
      </c>
      <c r="I822" s="175">
        <v>15</v>
      </c>
      <c r="J822" s="195">
        <v>0.62083333333333335</v>
      </c>
      <c r="K822" s="44">
        <f t="shared" si="37"/>
        <v>0.58333333333333326</v>
      </c>
      <c r="L822" s="44">
        <f t="shared" si="36"/>
        <v>0.61458333333333326</v>
      </c>
      <c r="M822" s="45">
        <f t="shared" si="38"/>
        <v>17</v>
      </c>
    </row>
    <row r="823" spans="1:13">
      <c r="A823" s="1"/>
      <c r="B823" s="1" t="s">
        <v>65</v>
      </c>
      <c r="C823" s="94">
        <v>166</v>
      </c>
      <c r="D823" s="1">
        <v>2</v>
      </c>
      <c r="E823" s="1" t="s">
        <v>9</v>
      </c>
      <c r="F823" s="1" t="s">
        <v>10</v>
      </c>
      <c r="G823" s="1" t="s">
        <v>11</v>
      </c>
      <c r="H823" s="1">
        <v>1</v>
      </c>
      <c r="I823" s="175">
        <v>21</v>
      </c>
      <c r="J823" s="195">
        <v>0.63263888888888886</v>
      </c>
      <c r="K823" s="44">
        <f t="shared" si="37"/>
        <v>0.625</v>
      </c>
      <c r="L823" s="44">
        <f t="shared" si="36"/>
        <v>0.625</v>
      </c>
      <c r="M823" s="45">
        <f t="shared" si="38"/>
        <v>22</v>
      </c>
    </row>
    <row r="824" spans="1:13">
      <c r="A824" s="1"/>
      <c r="B824" s="1" t="s">
        <v>65</v>
      </c>
      <c r="C824" s="94">
        <v>166</v>
      </c>
      <c r="D824" s="1">
        <v>2</v>
      </c>
      <c r="E824" s="1" t="s">
        <v>9</v>
      </c>
      <c r="F824" s="1" t="s">
        <v>12</v>
      </c>
      <c r="G824" s="1" t="s">
        <v>11</v>
      </c>
      <c r="H824" s="1">
        <v>0</v>
      </c>
      <c r="I824" s="175">
        <v>31</v>
      </c>
      <c r="J824" s="195">
        <v>0.6430555555555556</v>
      </c>
      <c r="K824" s="44">
        <f t="shared" si="37"/>
        <v>0.625</v>
      </c>
      <c r="L824" s="44">
        <f t="shared" si="36"/>
        <v>0.63541666666666663</v>
      </c>
      <c r="M824" s="45">
        <f t="shared" si="38"/>
        <v>31</v>
      </c>
    </row>
    <row r="825" spans="1:13">
      <c r="A825" s="1"/>
      <c r="B825" s="1" t="s">
        <v>65</v>
      </c>
      <c r="C825" s="94">
        <v>166</v>
      </c>
      <c r="D825" s="1">
        <v>2</v>
      </c>
      <c r="E825" s="1" t="s">
        <v>9</v>
      </c>
      <c r="F825" s="1" t="s">
        <v>12</v>
      </c>
      <c r="G825" s="1" t="s">
        <v>11</v>
      </c>
      <c r="H825" s="1">
        <v>0</v>
      </c>
      <c r="I825" s="175">
        <v>27</v>
      </c>
      <c r="J825" s="195">
        <v>0.66180555555555554</v>
      </c>
      <c r="K825" s="44">
        <f t="shared" si="37"/>
        <v>0.625</v>
      </c>
      <c r="L825" s="44">
        <f t="shared" si="36"/>
        <v>0.65625</v>
      </c>
      <c r="M825" s="45">
        <f t="shared" si="38"/>
        <v>27</v>
      </c>
    </row>
    <row r="826" spans="1:13">
      <c r="A826" s="1"/>
      <c r="B826" s="1" t="s">
        <v>65</v>
      </c>
      <c r="C826" s="94">
        <v>166</v>
      </c>
      <c r="D826" s="1">
        <v>2</v>
      </c>
      <c r="E826" s="1" t="s">
        <v>9</v>
      </c>
      <c r="F826" s="1" t="s">
        <v>10</v>
      </c>
      <c r="G826" s="1" t="s">
        <v>11</v>
      </c>
      <c r="H826" s="1">
        <v>4</v>
      </c>
      <c r="I826" s="175">
        <v>29</v>
      </c>
      <c r="J826" s="195">
        <v>0.66666666666666663</v>
      </c>
      <c r="K826" s="44">
        <f t="shared" si="37"/>
        <v>0.66666666666666663</v>
      </c>
      <c r="L826" s="44">
        <f t="shared" si="36"/>
        <v>0.66666666666666663</v>
      </c>
      <c r="M826" s="45">
        <f t="shared" si="38"/>
        <v>33</v>
      </c>
    </row>
    <row r="827" spans="1:13">
      <c r="A827" s="1"/>
      <c r="B827" s="1" t="s">
        <v>65</v>
      </c>
      <c r="C827" s="94">
        <v>166</v>
      </c>
      <c r="D827" s="1">
        <v>2</v>
      </c>
      <c r="E827" s="1" t="s">
        <v>9</v>
      </c>
      <c r="F827" s="1" t="s">
        <v>10</v>
      </c>
      <c r="G827" s="1" t="s">
        <v>11</v>
      </c>
      <c r="H827" s="1">
        <v>4</v>
      </c>
      <c r="I827" s="175">
        <v>47</v>
      </c>
      <c r="J827" s="195">
        <v>0.68055555555555547</v>
      </c>
      <c r="K827" s="44">
        <f t="shared" si="37"/>
        <v>0.66666666666666663</v>
      </c>
      <c r="L827" s="44">
        <f t="shared" si="36"/>
        <v>0.67708333333333326</v>
      </c>
      <c r="M827" s="45">
        <f t="shared" si="38"/>
        <v>51</v>
      </c>
    </row>
    <row r="828" spans="1:13">
      <c r="A828" s="1"/>
      <c r="B828" s="1" t="s">
        <v>65</v>
      </c>
      <c r="C828" s="94">
        <v>166</v>
      </c>
      <c r="D828" s="1">
        <v>2</v>
      </c>
      <c r="E828" s="1" t="s">
        <v>9</v>
      </c>
      <c r="F828" s="1" t="s">
        <v>12</v>
      </c>
      <c r="G828" s="1" t="s">
        <v>11</v>
      </c>
      <c r="H828" s="1">
        <v>3</v>
      </c>
      <c r="I828" s="175">
        <v>57</v>
      </c>
      <c r="J828" s="195">
        <v>0.69930555555555562</v>
      </c>
      <c r="K828" s="44">
        <f t="shared" si="37"/>
        <v>0.66666666666666663</v>
      </c>
      <c r="L828" s="44">
        <f t="shared" si="36"/>
        <v>0.69791666666666663</v>
      </c>
      <c r="M828" s="45">
        <f t="shared" si="38"/>
        <v>60</v>
      </c>
    </row>
    <row r="829" spans="1:13">
      <c r="A829" s="1"/>
      <c r="B829" s="1" t="s">
        <v>65</v>
      </c>
      <c r="C829" s="94">
        <v>166</v>
      </c>
      <c r="D829" s="1">
        <v>2</v>
      </c>
      <c r="E829" s="1" t="s">
        <v>9</v>
      </c>
      <c r="F829" s="1" t="s">
        <v>10</v>
      </c>
      <c r="G829" s="1" t="s">
        <v>11</v>
      </c>
      <c r="H829" s="1">
        <v>2</v>
      </c>
      <c r="I829" s="175">
        <v>0</v>
      </c>
      <c r="J829" s="195">
        <v>0.7006944444444444</v>
      </c>
      <c r="K829" s="44">
        <f t="shared" si="37"/>
        <v>0.66666666666666663</v>
      </c>
      <c r="L829" s="44">
        <f t="shared" si="36"/>
        <v>0.69791666666666663</v>
      </c>
      <c r="M829" s="45">
        <f t="shared" si="38"/>
        <v>2</v>
      </c>
    </row>
    <row r="830" spans="1:13">
      <c r="A830" s="1"/>
      <c r="B830" s="1" t="s">
        <v>65</v>
      </c>
      <c r="C830" s="94">
        <v>166</v>
      </c>
      <c r="D830" s="1">
        <v>2</v>
      </c>
      <c r="E830" s="1" t="s">
        <v>9</v>
      </c>
      <c r="F830" s="1" t="s">
        <v>12</v>
      </c>
      <c r="G830" s="1" t="s">
        <v>11</v>
      </c>
      <c r="H830" s="1">
        <v>5</v>
      </c>
      <c r="I830" s="175">
        <v>29</v>
      </c>
      <c r="J830" s="195">
        <v>0.72499999999999998</v>
      </c>
      <c r="K830" s="44">
        <f t="shared" si="37"/>
        <v>0.70833333333333326</v>
      </c>
      <c r="L830" s="44">
        <f t="shared" si="36"/>
        <v>0.71875</v>
      </c>
      <c r="M830" s="45">
        <f t="shared" si="38"/>
        <v>34</v>
      </c>
    </row>
    <row r="831" spans="1:13">
      <c r="A831" s="1"/>
      <c r="B831" s="1" t="s">
        <v>65</v>
      </c>
      <c r="C831" s="94">
        <v>166</v>
      </c>
      <c r="D831" s="1">
        <v>2</v>
      </c>
      <c r="E831" s="1" t="s">
        <v>9</v>
      </c>
      <c r="F831" s="1" t="s">
        <v>10</v>
      </c>
      <c r="G831" s="1" t="s">
        <v>11</v>
      </c>
      <c r="H831" s="1">
        <v>8</v>
      </c>
      <c r="I831" s="175">
        <v>13</v>
      </c>
      <c r="J831" s="195">
        <v>0.76944444444444438</v>
      </c>
      <c r="K831" s="44">
        <f t="shared" si="37"/>
        <v>0.75</v>
      </c>
      <c r="L831" s="44">
        <f t="shared" si="36"/>
        <v>0.76041666666666663</v>
      </c>
      <c r="M831" s="45">
        <f t="shared" si="38"/>
        <v>21</v>
      </c>
    </row>
    <row r="832" spans="1:13">
      <c r="A832" s="1"/>
      <c r="B832" s="1" t="s">
        <v>65</v>
      </c>
      <c r="C832" s="94">
        <v>166</v>
      </c>
      <c r="D832" s="1">
        <v>2</v>
      </c>
      <c r="E832" s="1" t="s">
        <v>9</v>
      </c>
      <c r="F832" s="1" t="s">
        <v>12</v>
      </c>
      <c r="G832" s="1" t="s">
        <v>11</v>
      </c>
      <c r="H832" s="1">
        <v>0</v>
      </c>
      <c r="I832" s="175">
        <v>1</v>
      </c>
      <c r="J832" s="195">
        <v>0.77430555555555547</v>
      </c>
      <c r="K832" s="44">
        <f t="shared" si="37"/>
        <v>0.75</v>
      </c>
      <c r="L832" s="44">
        <f t="shared" si="36"/>
        <v>0.77083333333333326</v>
      </c>
      <c r="M832" s="45">
        <f t="shared" si="38"/>
        <v>1</v>
      </c>
    </row>
    <row r="833" spans="1:13">
      <c r="A833" s="1"/>
      <c r="B833" s="1" t="s">
        <v>65</v>
      </c>
      <c r="C833" s="94">
        <v>166</v>
      </c>
      <c r="D833" s="1">
        <v>2</v>
      </c>
      <c r="E833" s="1" t="s">
        <v>9</v>
      </c>
      <c r="F833" s="1" t="s">
        <v>12</v>
      </c>
      <c r="G833" s="1" t="s">
        <v>11</v>
      </c>
      <c r="H833" s="1">
        <v>0</v>
      </c>
      <c r="I833" s="175">
        <v>2</v>
      </c>
      <c r="J833" s="195">
        <v>0.7944444444444444</v>
      </c>
      <c r="K833" s="44">
        <f t="shared" si="37"/>
        <v>0.79166666666666663</v>
      </c>
      <c r="L833" s="44">
        <f t="shared" si="36"/>
        <v>0.79166666666666663</v>
      </c>
      <c r="M833" s="45">
        <f t="shared" si="38"/>
        <v>2</v>
      </c>
    </row>
    <row r="834" spans="1:13">
      <c r="A834" s="1"/>
      <c r="B834" s="1" t="s">
        <v>65</v>
      </c>
      <c r="C834" s="94">
        <v>166</v>
      </c>
      <c r="D834" s="1">
        <v>2</v>
      </c>
      <c r="E834" s="1" t="s">
        <v>9</v>
      </c>
      <c r="F834" s="1" t="s">
        <v>10</v>
      </c>
      <c r="G834" s="1" t="s">
        <v>11</v>
      </c>
      <c r="H834" s="1">
        <v>0</v>
      </c>
      <c r="I834" s="175">
        <v>2</v>
      </c>
      <c r="J834" s="195">
        <v>0.80694444444444446</v>
      </c>
      <c r="K834" s="44">
        <f t="shared" si="37"/>
        <v>0.79166666666666663</v>
      </c>
      <c r="L834" s="44">
        <f t="shared" ref="L834:L897" si="39">FLOOR(J834,TIME(0,15,0))</f>
        <v>0.80208333333333326</v>
      </c>
      <c r="M834" s="45">
        <f t="shared" si="38"/>
        <v>2</v>
      </c>
    </row>
    <row r="835" spans="1:13">
      <c r="A835" s="1"/>
      <c r="B835" s="1" t="s">
        <v>65</v>
      </c>
      <c r="C835" s="94">
        <v>166</v>
      </c>
      <c r="D835" s="1">
        <v>2</v>
      </c>
      <c r="E835" s="1" t="s">
        <v>9</v>
      </c>
      <c r="F835" s="1" t="s">
        <v>12</v>
      </c>
      <c r="G835" s="1" t="s">
        <v>11</v>
      </c>
      <c r="H835" s="1">
        <v>0</v>
      </c>
      <c r="I835" s="175">
        <v>0</v>
      </c>
      <c r="J835" s="195">
        <v>0.81180555555555556</v>
      </c>
      <c r="K835" s="44">
        <f t="shared" ref="K835:K898" si="40">FLOOR(J835,TIME(1,0,0))</f>
        <v>0.79166666666666663</v>
      </c>
      <c r="L835" s="44">
        <f t="shared" si="39"/>
        <v>0.80208333333333326</v>
      </c>
      <c r="M835" s="45">
        <f t="shared" ref="M835:M898" si="41">H835+I835</f>
        <v>0</v>
      </c>
    </row>
    <row r="836" spans="1:13">
      <c r="A836" s="1"/>
      <c r="B836" s="1" t="s">
        <v>65</v>
      </c>
      <c r="C836" s="94">
        <v>166</v>
      </c>
      <c r="D836" s="1">
        <v>2</v>
      </c>
      <c r="E836" s="1" t="s">
        <v>9</v>
      </c>
      <c r="F836" s="1" t="s">
        <v>10</v>
      </c>
      <c r="G836" s="1" t="s">
        <v>11</v>
      </c>
      <c r="H836" s="1">
        <v>3</v>
      </c>
      <c r="I836" s="175">
        <v>1</v>
      </c>
      <c r="J836" s="195">
        <v>0.85416666666666663</v>
      </c>
      <c r="K836" s="44">
        <f t="shared" si="40"/>
        <v>0.83333333333333326</v>
      </c>
      <c r="L836" s="44">
        <f t="shared" si="39"/>
        <v>0.85416666666666663</v>
      </c>
      <c r="M836" s="45">
        <f t="shared" si="41"/>
        <v>4</v>
      </c>
    </row>
    <row r="837" spans="1:13">
      <c r="A837" s="1"/>
      <c r="B837" s="1" t="s">
        <v>65</v>
      </c>
      <c r="C837" s="94">
        <v>166</v>
      </c>
      <c r="D837" s="1">
        <v>2</v>
      </c>
      <c r="E837" s="1" t="s">
        <v>9</v>
      </c>
      <c r="F837" s="1" t="s">
        <v>12</v>
      </c>
      <c r="G837" s="1" t="s">
        <v>11</v>
      </c>
      <c r="H837" s="1">
        <v>2</v>
      </c>
      <c r="I837" s="175">
        <v>0</v>
      </c>
      <c r="J837" s="195">
        <v>0.87291666666666667</v>
      </c>
      <c r="K837" s="44">
        <f t="shared" si="40"/>
        <v>0.83333333333333326</v>
      </c>
      <c r="L837" s="44">
        <f t="shared" si="39"/>
        <v>0.86458333333333326</v>
      </c>
      <c r="M837" s="45">
        <f t="shared" si="41"/>
        <v>2</v>
      </c>
    </row>
    <row r="838" spans="1:13">
      <c r="A838" s="1"/>
      <c r="B838" s="1" t="s">
        <v>65</v>
      </c>
      <c r="C838" s="94">
        <v>166</v>
      </c>
      <c r="D838" s="1">
        <v>2</v>
      </c>
      <c r="E838" s="1" t="s">
        <v>9</v>
      </c>
      <c r="F838" s="1" t="s">
        <v>10</v>
      </c>
      <c r="G838" s="1" t="s">
        <v>11</v>
      </c>
      <c r="H838" s="1">
        <v>6</v>
      </c>
      <c r="I838" s="175">
        <v>1</v>
      </c>
      <c r="J838" s="195">
        <v>0.89166666666666661</v>
      </c>
      <c r="K838" s="44">
        <f t="shared" si="40"/>
        <v>0.875</v>
      </c>
      <c r="L838" s="44">
        <f t="shared" si="39"/>
        <v>0.88541666666666663</v>
      </c>
      <c r="M838" s="45">
        <f t="shared" si="41"/>
        <v>7</v>
      </c>
    </row>
    <row r="839" spans="1:13">
      <c r="A839" s="1"/>
      <c r="B839" s="1" t="s">
        <v>65</v>
      </c>
      <c r="C839" s="94">
        <v>166</v>
      </c>
      <c r="D839" s="1">
        <v>2</v>
      </c>
      <c r="E839" s="1" t="s">
        <v>9</v>
      </c>
      <c r="F839" s="1" t="s">
        <v>12</v>
      </c>
      <c r="G839" s="1" t="s">
        <v>11</v>
      </c>
      <c r="H839" s="1">
        <v>0</v>
      </c>
      <c r="I839" s="175">
        <v>0</v>
      </c>
      <c r="J839" s="195">
        <v>0.90416666666666667</v>
      </c>
      <c r="K839" s="44">
        <f t="shared" si="40"/>
        <v>0.875</v>
      </c>
      <c r="L839" s="44">
        <f t="shared" si="39"/>
        <v>0.89583333333333326</v>
      </c>
      <c r="M839" s="45">
        <f t="shared" si="41"/>
        <v>0</v>
      </c>
    </row>
    <row r="840" spans="1:13">
      <c r="A840" s="1"/>
      <c r="B840" s="1" t="s">
        <v>66</v>
      </c>
      <c r="C840" s="94">
        <v>282</v>
      </c>
      <c r="D840" s="1">
        <v>2</v>
      </c>
      <c r="E840" s="2" t="s">
        <v>67</v>
      </c>
      <c r="F840" s="107" t="s">
        <v>12</v>
      </c>
      <c r="G840" s="110" t="s">
        <v>16</v>
      </c>
      <c r="H840" s="107">
        <v>0</v>
      </c>
      <c r="I840" s="180">
        <v>1</v>
      </c>
      <c r="J840" s="198">
        <v>0.25555555555555559</v>
      </c>
      <c r="K840" s="44">
        <f t="shared" si="40"/>
        <v>0.25</v>
      </c>
      <c r="L840" s="44">
        <f t="shared" si="39"/>
        <v>0.25</v>
      </c>
      <c r="M840" s="45">
        <f t="shared" si="41"/>
        <v>1</v>
      </c>
    </row>
    <row r="841" spans="1:13">
      <c r="A841" s="1"/>
      <c r="B841" s="1" t="s">
        <v>66</v>
      </c>
      <c r="C841" s="94">
        <v>282</v>
      </c>
      <c r="D841" s="1">
        <v>1</v>
      </c>
      <c r="E841" s="2" t="s">
        <v>67</v>
      </c>
      <c r="F841" s="1" t="s">
        <v>12</v>
      </c>
      <c r="G841" s="34" t="s">
        <v>11</v>
      </c>
      <c r="H841" s="1">
        <v>9</v>
      </c>
      <c r="I841" s="175">
        <v>3</v>
      </c>
      <c r="J841" s="195">
        <v>0.25625000000000003</v>
      </c>
      <c r="K841" s="44">
        <f t="shared" si="40"/>
        <v>0.25</v>
      </c>
      <c r="L841" s="44">
        <f t="shared" si="39"/>
        <v>0.25</v>
      </c>
      <c r="M841" s="45">
        <f t="shared" si="41"/>
        <v>12</v>
      </c>
    </row>
    <row r="842" spans="1:13">
      <c r="A842" s="1"/>
      <c r="B842" s="1" t="s">
        <v>66</v>
      </c>
      <c r="C842" s="94">
        <v>282</v>
      </c>
      <c r="D842" s="1">
        <v>1</v>
      </c>
      <c r="E842" s="2" t="s">
        <v>67</v>
      </c>
      <c r="F842" s="1" t="s">
        <v>10</v>
      </c>
      <c r="G842" s="34" t="s">
        <v>11</v>
      </c>
      <c r="H842" s="1">
        <v>5</v>
      </c>
      <c r="I842" s="175">
        <v>3</v>
      </c>
      <c r="J842" s="195">
        <v>0.26458333333333334</v>
      </c>
      <c r="K842" s="44">
        <f t="shared" si="40"/>
        <v>0.25</v>
      </c>
      <c r="L842" s="44">
        <f t="shared" si="39"/>
        <v>0.26041666666666663</v>
      </c>
      <c r="M842" s="45">
        <f t="shared" si="41"/>
        <v>8</v>
      </c>
    </row>
    <row r="843" spans="1:13">
      <c r="A843" s="1"/>
      <c r="B843" s="1" t="s">
        <v>66</v>
      </c>
      <c r="C843" s="94">
        <v>282</v>
      </c>
      <c r="D843" s="1">
        <v>3</v>
      </c>
      <c r="E843" s="2" t="s">
        <v>67</v>
      </c>
      <c r="F843" s="1" t="s">
        <v>68</v>
      </c>
      <c r="G843" s="110" t="s">
        <v>15</v>
      </c>
      <c r="H843" s="1">
        <v>0</v>
      </c>
      <c r="I843" s="175">
        <v>4</v>
      </c>
      <c r="J843" s="195">
        <v>0.27291666666666664</v>
      </c>
      <c r="K843" s="44">
        <f t="shared" si="40"/>
        <v>0.25</v>
      </c>
      <c r="L843" s="44">
        <f t="shared" si="39"/>
        <v>0.27083333333333331</v>
      </c>
      <c r="M843" s="45">
        <f t="shared" si="41"/>
        <v>4</v>
      </c>
    </row>
    <row r="844" spans="1:13">
      <c r="A844" s="1"/>
      <c r="B844" s="1" t="s">
        <v>66</v>
      </c>
      <c r="C844" s="94">
        <v>282</v>
      </c>
      <c r="D844" s="1">
        <v>3</v>
      </c>
      <c r="E844" s="2" t="s">
        <v>67</v>
      </c>
      <c r="F844" s="1" t="s">
        <v>12</v>
      </c>
      <c r="G844" s="34" t="s">
        <v>13</v>
      </c>
      <c r="H844" s="1">
        <v>4</v>
      </c>
      <c r="I844" s="175">
        <v>0</v>
      </c>
      <c r="J844" s="195">
        <v>0.27847222222222223</v>
      </c>
      <c r="K844" s="44">
        <f t="shared" si="40"/>
        <v>0.25</v>
      </c>
      <c r="L844" s="44">
        <f t="shared" si="39"/>
        <v>0.27083333333333331</v>
      </c>
      <c r="M844" s="45">
        <f t="shared" si="41"/>
        <v>4</v>
      </c>
    </row>
    <row r="845" spans="1:13">
      <c r="A845" s="1"/>
      <c r="B845" s="1" t="s">
        <v>66</v>
      </c>
      <c r="C845" s="94">
        <v>282</v>
      </c>
      <c r="D845" s="1">
        <v>1</v>
      </c>
      <c r="E845" s="2" t="s">
        <v>67</v>
      </c>
      <c r="F845" s="1" t="s">
        <v>10</v>
      </c>
      <c r="G845" s="34" t="s">
        <v>11</v>
      </c>
      <c r="H845" s="1">
        <v>14</v>
      </c>
      <c r="I845" s="175">
        <v>5</v>
      </c>
      <c r="J845" s="195">
        <v>0.28541666666666665</v>
      </c>
      <c r="K845" s="44">
        <f t="shared" si="40"/>
        <v>0.25</v>
      </c>
      <c r="L845" s="44">
        <f t="shared" si="39"/>
        <v>0.28125</v>
      </c>
      <c r="M845" s="45">
        <f t="shared" si="41"/>
        <v>19</v>
      </c>
    </row>
    <row r="846" spans="1:13">
      <c r="A846" s="1"/>
      <c r="B846" s="1" t="s">
        <v>66</v>
      </c>
      <c r="C846" s="94">
        <v>282</v>
      </c>
      <c r="D846" s="1">
        <v>2</v>
      </c>
      <c r="E846" s="2" t="s">
        <v>67</v>
      </c>
      <c r="F846" s="107" t="s">
        <v>10</v>
      </c>
      <c r="G846" s="106" t="s">
        <v>45</v>
      </c>
      <c r="H846" s="107">
        <v>1</v>
      </c>
      <c r="I846" s="180">
        <v>3</v>
      </c>
      <c r="J846" s="198">
        <v>0.28819444444444448</v>
      </c>
      <c r="K846" s="44">
        <f t="shared" si="40"/>
        <v>0.25</v>
      </c>
      <c r="L846" s="44">
        <f t="shared" si="39"/>
        <v>0.28125</v>
      </c>
      <c r="M846" s="45">
        <f t="shared" si="41"/>
        <v>4</v>
      </c>
    </row>
    <row r="847" spans="1:13">
      <c r="A847" s="1"/>
      <c r="B847" s="1" t="s">
        <v>66</v>
      </c>
      <c r="C847" s="94">
        <v>282</v>
      </c>
      <c r="D847" s="1">
        <v>2</v>
      </c>
      <c r="E847" s="2" t="s">
        <v>67</v>
      </c>
      <c r="F847" s="107" t="s">
        <v>12</v>
      </c>
      <c r="G847" s="110" t="s">
        <v>16</v>
      </c>
      <c r="H847" s="107">
        <v>1</v>
      </c>
      <c r="I847" s="180">
        <v>4</v>
      </c>
      <c r="J847" s="198">
        <v>0.2986111111111111</v>
      </c>
      <c r="K847" s="44">
        <f t="shared" si="40"/>
        <v>0.29166666666666663</v>
      </c>
      <c r="L847" s="44">
        <f t="shared" si="39"/>
        <v>0.29166666666666663</v>
      </c>
      <c r="M847" s="45">
        <f t="shared" si="41"/>
        <v>5</v>
      </c>
    </row>
    <row r="848" spans="1:13">
      <c r="A848" s="1"/>
      <c r="B848" s="1" t="s">
        <v>66</v>
      </c>
      <c r="C848" s="94">
        <v>282</v>
      </c>
      <c r="D848" s="1">
        <v>1</v>
      </c>
      <c r="E848" s="2" t="s">
        <v>67</v>
      </c>
      <c r="F848" s="1" t="s">
        <v>12</v>
      </c>
      <c r="G848" s="34" t="s">
        <v>11</v>
      </c>
      <c r="H848" s="1">
        <v>17</v>
      </c>
      <c r="I848" s="175">
        <v>7</v>
      </c>
      <c r="J848" s="195">
        <v>0.30069444444444443</v>
      </c>
      <c r="K848" s="44">
        <f t="shared" si="40"/>
        <v>0.29166666666666663</v>
      </c>
      <c r="L848" s="44">
        <f t="shared" si="39"/>
        <v>0.29166666666666663</v>
      </c>
      <c r="M848" s="45">
        <f t="shared" si="41"/>
        <v>24</v>
      </c>
    </row>
    <row r="849" spans="1:13">
      <c r="A849" s="1"/>
      <c r="B849" s="1" t="s">
        <v>66</v>
      </c>
      <c r="C849" s="94">
        <v>282</v>
      </c>
      <c r="D849" s="1">
        <v>1</v>
      </c>
      <c r="E849" s="2" t="s">
        <v>67</v>
      </c>
      <c r="F849" s="1" t="s">
        <v>10</v>
      </c>
      <c r="G849" s="34" t="s">
        <v>11</v>
      </c>
      <c r="H849" s="1">
        <v>16</v>
      </c>
      <c r="I849" s="175">
        <v>7</v>
      </c>
      <c r="J849" s="195">
        <v>0.30902777777777779</v>
      </c>
      <c r="K849" s="44">
        <f t="shared" si="40"/>
        <v>0.29166666666666663</v>
      </c>
      <c r="L849" s="44">
        <f t="shared" si="39"/>
        <v>0.30208333333333331</v>
      </c>
      <c r="M849" s="45">
        <f t="shared" si="41"/>
        <v>23</v>
      </c>
    </row>
    <row r="850" spans="1:13">
      <c r="A850" s="1"/>
      <c r="B850" s="1" t="s">
        <v>66</v>
      </c>
      <c r="C850" s="94">
        <v>282</v>
      </c>
      <c r="D850" s="1">
        <v>2</v>
      </c>
      <c r="E850" s="2" t="s">
        <v>67</v>
      </c>
      <c r="F850" s="107" t="s">
        <v>10</v>
      </c>
      <c r="G850" s="110" t="s">
        <v>18</v>
      </c>
      <c r="H850" s="107">
        <v>2</v>
      </c>
      <c r="I850" s="180">
        <v>0</v>
      </c>
      <c r="J850" s="198">
        <v>0.31388888888888888</v>
      </c>
      <c r="K850" s="44">
        <f t="shared" si="40"/>
        <v>0.29166666666666663</v>
      </c>
      <c r="L850" s="44">
        <f t="shared" si="39"/>
        <v>0.3125</v>
      </c>
      <c r="M850" s="45">
        <f t="shared" si="41"/>
        <v>2</v>
      </c>
    </row>
    <row r="851" spans="1:13">
      <c r="A851" s="1"/>
      <c r="B851" s="1" t="s">
        <v>66</v>
      </c>
      <c r="C851" s="94">
        <v>282</v>
      </c>
      <c r="D851" s="1">
        <v>3</v>
      </c>
      <c r="E851" s="2" t="s">
        <v>67</v>
      </c>
      <c r="F851" s="1" t="s">
        <v>12</v>
      </c>
      <c r="G851" s="110" t="s">
        <v>15</v>
      </c>
      <c r="H851" s="1">
        <v>3</v>
      </c>
      <c r="I851" s="175">
        <v>8</v>
      </c>
      <c r="J851" s="195">
        <v>0.31527777777777777</v>
      </c>
      <c r="K851" s="44">
        <f t="shared" si="40"/>
        <v>0.29166666666666663</v>
      </c>
      <c r="L851" s="44">
        <f t="shared" si="39"/>
        <v>0.3125</v>
      </c>
      <c r="M851" s="45">
        <f t="shared" si="41"/>
        <v>11</v>
      </c>
    </row>
    <row r="852" spans="1:13">
      <c r="A852" s="1"/>
      <c r="B852" s="1" t="s">
        <v>66</v>
      </c>
      <c r="C852" s="94">
        <v>282</v>
      </c>
      <c r="D852" s="1">
        <v>3</v>
      </c>
      <c r="E852" s="2" t="s">
        <v>67</v>
      </c>
      <c r="F852" s="1" t="s">
        <v>12</v>
      </c>
      <c r="G852" s="34" t="s">
        <v>13</v>
      </c>
      <c r="H852" s="1">
        <v>3</v>
      </c>
      <c r="I852" s="175">
        <v>4</v>
      </c>
      <c r="J852" s="195">
        <v>0.3215277777777778</v>
      </c>
      <c r="K852" s="44">
        <f t="shared" si="40"/>
        <v>0.29166666666666663</v>
      </c>
      <c r="L852" s="44">
        <f t="shared" si="39"/>
        <v>0.3125</v>
      </c>
      <c r="M852" s="45">
        <f t="shared" si="41"/>
        <v>7</v>
      </c>
    </row>
    <row r="853" spans="1:13">
      <c r="A853" s="1"/>
      <c r="B853" s="1" t="s">
        <v>66</v>
      </c>
      <c r="C853" s="94">
        <v>282</v>
      </c>
      <c r="D853" s="1">
        <v>1</v>
      </c>
      <c r="E853" s="2" t="s">
        <v>67</v>
      </c>
      <c r="F853" s="1" t="s">
        <v>10</v>
      </c>
      <c r="G853" s="34" t="s">
        <v>11</v>
      </c>
      <c r="H853" s="1">
        <v>10</v>
      </c>
      <c r="I853" s="175">
        <v>6</v>
      </c>
      <c r="J853" s="195">
        <v>0.32569444444444445</v>
      </c>
      <c r="K853" s="44">
        <f t="shared" si="40"/>
        <v>0.29166666666666663</v>
      </c>
      <c r="L853" s="44">
        <f t="shared" si="39"/>
        <v>0.32291666666666663</v>
      </c>
      <c r="M853" s="45">
        <f t="shared" si="41"/>
        <v>16</v>
      </c>
    </row>
    <row r="854" spans="1:13">
      <c r="A854" s="1"/>
      <c r="B854" s="1" t="s">
        <v>66</v>
      </c>
      <c r="C854" s="94">
        <v>282</v>
      </c>
      <c r="D854" s="1">
        <v>2</v>
      </c>
      <c r="E854" s="2" t="s">
        <v>67</v>
      </c>
      <c r="F854" s="107" t="s">
        <v>12</v>
      </c>
      <c r="G854" s="110" t="s">
        <v>16</v>
      </c>
      <c r="H854" s="107">
        <v>3</v>
      </c>
      <c r="I854" s="180">
        <v>3</v>
      </c>
      <c r="J854" s="198">
        <v>0.33958333333333335</v>
      </c>
      <c r="K854" s="44">
        <f t="shared" si="40"/>
        <v>0.33333333333333331</v>
      </c>
      <c r="L854" s="44">
        <f t="shared" si="39"/>
        <v>0.33333333333333331</v>
      </c>
      <c r="M854" s="45">
        <f t="shared" si="41"/>
        <v>6</v>
      </c>
    </row>
    <row r="855" spans="1:13">
      <c r="A855" s="1"/>
      <c r="B855" s="1" t="s">
        <v>66</v>
      </c>
      <c r="C855" s="94">
        <v>282</v>
      </c>
      <c r="D855" s="1">
        <v>1</v>
      </c>
      <c r="E855" s="2" t="s">
        <v>67</v>
      </c>
      <c r="F855" s="1" t="s">
        <v>12</v>
      </c>
      <c r="G855" s="34" t="s">
        <v>11</v>
      </c>
      <c r="H855" s="1">
        <v>8</v>
      </c>
      <c r="I855" s="175">
        <v>1</v>
      </c>
      <c r="J855" s="195">
        <v>0.34166666666666662</v>
      </c>
      <c r="K855" s="44">
        <f t="shared" si="40"/>
        <v>0.33333333333333331</v>
      </c>
      <c r="L855" s="44">
        <f t="shared" si="39"/>
        <v>0.33333333333333331</v>
      </c>
      <c r="M855" s="45">
        <f t="shared" si="41"/>
        <v>9</v>
      </c>
    </row>
    <row r="856" spans="1:13">
      <c r="A856" s="1"/>
      <c r="B856" s="1" t="s">
        <v>66</v>
      </c>
      <c r="C856" s="94">
        <v>282</v>
      </c>
      <c r="D856" s="1">
        <v>3</v>
      </c>
      <c r="E856" s="2" t="s">
        <v>67</v>
      </c>
      <c r="F856" s="1" t="s">
        <v>12</v>
      </c>
      <c r="G856" s="110" t="s">
        <v>15</v>
      </c>
      <c r="H856" s="1">
        <v>3</v>
      </c>
      <c r="I856" s="175">
        <v>3</v>
      </c>
      <c r="J856" s="195">
        <v>0.3527777777777778</v>
      </c>
      <c r="K856" s="44">
        <f t="shared" si="40"/>
        <v>0.33333333333333331</v>
      </c>
      <c r="L856" s="44">
        <f t="shared" si="39"/>
        <v>0.34375</v>
      </c>
      <c r="M856" s="45">
        <f t="shared" si="41"/>
        <v>6</v>
      </c>
    </row>
    <row r="857" spans="1:13">
      <c r="A857" s="1"/>
      <c r="B857" s="1" t="s">
        <v>66</v>
      </c>
      <c r="C857" s="94">
        <v>282</v>
      </c>
      <c r="D857" s="1">
        <v>1</v>
      </c>
      <c r="E857" s="2" t="s">
        <v>67</v>
      </c>
      <c r="F857" s="1" t="s">
        <v>10</v>
      </c>
      <c r="G857" s="34" t="s">
        <v>11</v>
      </c>
      <c r="H857" s="1">
        <v>26</v>
      </c>
      <c r="I857" s="175">
        <v>1</v>
      </c>
      <c r="J857" s="195">
        <v>0.35625000000000001</v>
      </c>
      <c r="K857" s="44">
        <f t="shared" si="40"/>
        <v>0.33333333333333331</v>
      </c>
      <c r="L857" s="44">
        <f t="shared" si="39"/>
        <v>0.35416666666666663</v>
      </c>
      <c r="M857" s="45">
        <f t="shared" si="41"/>
        <v>27</v>
      </c>
    </row>
    <row r="858" spans="1:13">
      <c r="A858" s="1"/>
      <c r="B858" s="1" t="s">
        <v>66</v>
      </c>
      <c r="C858" s="94">
        <v>282</v>
      </c>
      <c r="D858" s="1">
        <v>2</v>
      </c>
      <c r="E858" s="2" t="s">
        <v>67</v>
      </c>
      <c r="F858" s="111" t="s">
        <v>10</v>
      </c>
      <c r="G858" s="107" t="s">
        <v>22</v>
      </c>
      <c r="H858" s="107">
        <v>2</v>
      </c>
      <c r="I858" s="180">
        <v>2</v>
      </c>
      <c r="J858" s="198">
        <v>0.35694444444444445</v>
      </c>
      <c r="K858" s="44">
        <f t="shared" si="40"/>
        <v>0.33333333333333331</v>
      </c>
      <c r="L858" s="44">
        <f t="shared" si="39"/>
        <v>0.35416666666666663</v>
      </c>
      <c r="M858" s="45">
        <f t="shared" si="41"/>
        <v>4</v>
      </c>
    </row>
    <row r="859" spans="1:13">
      <c r="A859" s="1"/>
      <c r="B859" s="1" t="s">
        <v>66</v>
      </c>
      <c r="C859" s="94">
        <v>282</v>
      </c>
      <c r="D859" s="1">
        <v>3</v>
      </c>
      <c r="E859" s="2" t="s">
        <v>67</v>
      </c>
      <c r="F859" s="35" t="s">
        <v>12</v>
      </c>
      <c r="G859" s="1" t="s">
        <v>13</v>
      </c>
      <c r="H859" s="1">
        <v>2</v>
      </c>
      <c r="I859" s="175">
        <v>0</v>
      </c>
      <c r="J859" s="195">
        <v>0.37013888888888885</v>
      </c>
      <c r="K859" s="44">
        <f t="shared" si="40"/>
        <v>0.33333333333333331</v>
      </c>
      <c r="L859" s="44">
        <f t="shared" si="39"/>
        <v>0.36458333333333331</v>
      </c>
      <c r="M859" s="45">
        <f t="shared" si="41"/>
        <v>2</v>
      </c>
    </row>
    <row r="860" spans="1:13">
      <c r="A860" s="1"/>
      <c r="B860" s="1" t="s">
        <v>66</v>
      </c>
      <c r="C860" s="94">
        <v>282</v>
      </c>
      <c r="D860" s="1">
        <v>1</v>
      </c>
      <c r="E860" s="2" t="s">
        <v>67</v>
      </c>
      <c r="F860" s="35" t="s">
        <v>10</v>
      </c>
      <c r="G860" s="1" t="s">
        <v>11</v>
      </c>
      <c r="H860" s="1">
        <v>3</v>
      </c>
      <c r="I860" s="175">
        <v>3</v>
      </c>
      <c r="J860" s="195">
        <v>0.37361111111111112</v>
      </c>
      <c r="K860" s="44">
        <f t="shared" si="40"/>
        <v>0.33333333333333331</v>
      </c>
      <c r="L860" s="44">
        <f t="shared" si="39"/>
        <v>0.36458333333333331</v>
      </c>
      <c r="M860" s="45">
        <f t="shared" si="41"/>
        <v>6</v>
      </c>
    </row>
    <row r="861" spans="1:13">
      <c r="A861" s="1"/>
      <c r="B861" s="1" t="s">
        <v>66</v>
      </c>
      <c r="C861" s="94">
        <v>282</v>
      </c>
      <c r="D861" s="1">
        <v>2</v>
      </c>
      <c r="E861" s="2" t="s">
        <v>67</v>
      </c>
      <c r="F861" s="111" t="s">
        <v>10</v>
      </c>
      <c r="G861" s="107" t="s">
        <v>23</v>
      </c>
      <c r="H861" s="107">
        <v>2</v>
      </c>
      <c r="I861" s="180">
        <v>4</v>
      </c>
      <c r="J861" s="198">
        <v>0.37708333333333338</v>
      </c>
      <c r="K861" s="44">
        <f t="shared" si="40"/>
        <v>0.375</v>
      </c>
      <c r="L861" s="44">
        <f t="shared" si="39"/>
        <v>0.375</v>
      </c>
      <c r="M861" s="45">
        <f t="shared" si="41"/>
        <v>6</v>
      </c>
    </row>
    <row r="862" spans="1:13">
      <c r="A862" s="1"/>
      <c r="B862" s="1" t="s">
        <v>66</v>
      </c>
      <c r="C862" s="94">
        <v>282</v>
      </c>
      <c r="D862" s="1">
        <v>1</v>
      </c>
      <c r="E862" s="2" t="s">
        <v>67</v>
      </c>
      <c r="F862" s="35" t="s">
        <v>10</v>
      </c>
      <c r="G862" s="1" t="s">
        <v>11</v>
      </c>
      <c r="H862" s="1">
        <v>2</v>
      </c>
      <c r="I862" s="175">
        <v>1</v>
      </c>
      <c r="J862" s="195">
        <v>0.3840277777777778</v>
      </c>
      <c r="K862" s="44">
        <f t="shared" si="40"/>
        <v>0.375</v>
      </c>
      <c r="L862" s="44">
        <f t="shared" si="39"/>
        <v>0.375</v>
      </c>
      <c r="M862" s="45">
        <f t="shared" si="41"/>
        <v>3</v>
      </c>
    </row>
    <row r="863" spans="1:13">
      <c r="A863" s="1"/>
      <c r="B863" s="1" t="s">
        <v>66</v>
      </c>
      <c r="C863" s="94">
        <v>282</v>
      </c>
      <c r="D863" s="1">
        <v>1</v>
      </c>
      <c r="E863" s="2" t="s">
        <v>67</v>
      </c>
      <c r="F863" s="35" t="s">
        <v>12</v>
      </c>
      <c r="G863" s="1" t="s">
        <v>11</v>
      </c>
      <c r="H863" s="1">
        <v>8</v>
      </c>
      <c r="I863" s="175">
        <v>0</v>
      </c>
      <c r="J863" s="195">
        <v>0.39097222222222222</v>
      </c>
      <c r="K863" s="44">
        <f t="shared" si="40"/>
        <v>0.375</v>
      </c>
      <c r="L863" s="44">
        <f t="shared" si="39"/>
        <v>0.38541666666666663</v>
      </c>
      <c r="M863" s="45">
        <f t="shared" si="41"/>
        <v>8</v>
      </c>
    </row>
    <row r="864" spans="1:13">
      <c r="A864" s="1"/>
      <c r="B864" s="1" t="s">
        <v>66</v>
      </c>
      <c r="C864" s="94">
        <v>282</v>
      </c>
      <c r="D864" s="1">
        <v>3</v>
      </c>
      <c r="E864" s="2" t="s">
        <v>67</v>
      </c>
      <c r="F864" s="35" t="s">
        <v>12</v>
      </c>
      <c r="G864" s="1" t="s">
        <v>11</v>
      </c>
      <c r="H864" s="1">
        <v>1</v>
      </c>
      <c r="I864" s="175">
        <v>0</v>
      </c>
      <c r="J864" s="195">
        <v>0.39374999999999999</v>
      </c>
      <c r="K864" s="44">
        <f t="shared" si="40"/>
        <v>0.375</v>
      </c>
      <c r="L864" s="44">
        <f t="shared" si="39"/>
        <v>0.38541666666666663</v>
      </c>
      <c r="M864" s="45">
        <f t="shared" si="41"/>
        <v>1</v>
      </c>
    </row>
    <row r="865" spans="1:13">
      <c r="A865" s="1"/>
      <c r="B865" s="1" t="s">
        <v>66</v>
      </c>
      <c r="C865" s="94">
        <v>282</v>
      </c>
      <c r="D865" s="1">
        <v>1</v>
      </c>
      <c r="E865" s="2" t="s">
        <v>67</v>
      </c>
      <c r="F865" s="35" t="s">
        <v>10</v>
      </c>
      <c r="G865" s="1" t="s">
        <v>11</v>
      </c>
      <c r="H865" s="1">
        <v>8</v>
      </c>
      <c r="I865" s="175">
        <v>1</v>
      </c>
      <c r="J865" s="195">
        <v>0.41041666666666665</v>
      </c>
      <c r="K865" s="44">
        <f t="shared" si="40"/>
        <v>0.375</v>
      </c>
      <c r="L865" s="44">
        <f t="shared" si="39"/>
        <v>0.40625</v>
      </c>
      <c r="M865" s="45">
        <f t="shared" si="41"/>
        <v>9</v>
      </c>
    </row>
    <row r="866" spans="1:13">
      <c r="A866" s="1"/>
      <c r="B866" s="1" t="s">
        <v>66</v>
      </c>
      <c r="C866" s="94">
        <v>282</v>
      </c>
      <c r="D866" s="1">
        <v>3</v>
      </c>
      <c r="E866" s="2" t="s">
        <v>67</v>
      </c>
      <c r="F866" s="35" t="s">
        <v>12</v>
      </c>
      <c r="G866" s="1" t="s">
        <v>13</v>
      </c>
      <c r="H866" s="1">
        <v>3</v>
      </c>
      <c r="I866" s="175">
        <v>1</v>
      </c>
      <c r="J866" s="195">
        <v>0.41388888888888892</v>
      </c>
      <c r="K866" s="44">
        <f t="shared" si="40"/>
        <v>0.375</v>
      </c>
      <c r="L866" s="44">
        <f t="shared" si="39"/>
        <v>0.40625</v>
      </c>
      <c r="M866" s="45">
        <f t="shared" si="41"/>
        <v>4</v>
      </c>
    </row>
    <row r="867" spans="1:13">
      <c r="A867" s="1"/>
      <c r="B867" s="1" t="s">
        <v>66</v>
      </c>
      <c r="C867" s="94">
        <v>282</v>
      </c>
      <c r="D867" s="1">
        <v>2</v>
      </c>
      <c r="E867" s="2" t="s">
        <v>67</v>
      </c>
      <c r="F867" s="111" t="s">
        <v>12</v>
      </c>
      <c r="G867" s="107" t="s">
        <v>16</v>
      </c>
      <c r="H867" s="107">
        <v>0</v>
      </c>
      <c r="I867" s="180">
        <v>1</v>
      </c>
      <c r="J867" s="198">
        <v>0.4284722222222222</v>
      </c>
      <c r="K867" s="44">
        <f t="shared" si="40"/>
        <v>0.41666666666666663</v>
      </c>
      <c r="L867" s="44">
        <f t="shared" si="39"/>
        <v>0.42708333333333331</v>
      </c>
      <c r="M867" s="45">
        <f t="shared" si="41"/>
        <v>1</v>
      </c>
    </row>
    <row r="868" spans="1:13">
      <c r="A868" s="1"/>
      <c r="B868" s="1" t="s">
        <v>66</v>
      </c>
      <c r="C868" s="94">
        <v>282</v>
      </c>
      <c r="D868" s="1">
        <v>3</v>
      </c>
      <c r="E868" s="2" t="s">
        <v>67</v>
      </c>
      <c r="F868" s="35" t="s">
        <v>12</v>
      </c>
      <c r="G868" s="1" t="s">
        <v>11</v>
      </c>
      <c r="H868" s="1">
        <v>0</v>
      </c>
      <c r="I868" s="175">
        <v>4</v>
      </c>
      <c r="J868" s="195">
        <v>0.44861111111111113</v>
      </c>
      <c r="K868" s="44">
        <f t="shared" si="40"/>
        <v>0.41666666666666663</v>
      </c>
      <c r="L868" s="44">
        <f t="shared" si="39"/>
        <v>0.44791666666666663</v>
      </c>
      <c r="M868" s="45">
        <f t="shared" si="41"/>
        <v>4</v>
      </c>
    </row>
    <row r="869" spans="1:13">
      <c r="A869" s="1"/>
      <c r="B869" s="1" t="s">
        <v>66</v>
      </c>
      <c r="C869" s="94">
        <v>282</v>
      </c>
      <c r="D869" s="1">
        <v>3</v>
      </c>
      <c r="E869" s="2" t="s">
        <v>67</v>
      </c>
      <c r="F869" s="35" t="s">
        <v>12</v>
      </c>
      <c r="G869" s="1" t="s">
        <v>13</v>
      </c>
      <c r="H869" s="1">
        <v>2</v>
      </c>
      <c r="I869" s="175">
        <v>0</v>
      </c>
      <c r="J869" s="195">
        <v>0.45208333333333334</v>
      </c>
      <c r="K869" s="44">
        <f t="shared" si="40"/>
        <v>0.41666666666666663</v>
      </c>
      <c r="L869" s="44">
        <f t="shared" si="39"/>
        <v>0.44791666666666663</v>
      </c>
      <c r="M869" s="45">
        <f t="shared" si="41"/>
        <v>2</v>
      </c>
    </row>
    <row r="870" spans="1:13">
      <c r="A870" s="1"/>
      <c r="B870" s="1" t="s">
        <v>66</v>
      </c>
      <c r="C870" s="94">
        <v>282</v>
      </c>
      <c r="D870" s="1">
        <v>2</v>
      </c>
      <c r="E870" s="2" t="s">
        <v>67</v>
      </c>
      <c r="F870" s="111" t="s">
        <v>10</v>
      </c>
      <c r="G870" s="106" t="s">
        <v>45</v>
      </c>
      <c r="H870" s="107">
        <v>1</v>
      </c>
      <c r="I870" s="180">
        <v>2</v>
      </c>
      <c r="J870" s="198">
        <v>0.45624999999999999</v>
      </c>
      <c r="K870" s="44">
        <f t="shared" si="40"/>
        <v>0.41666666666666663</v>
      </c>
      <c r="L870" s="44">
        <f t="shared" si="39"/>
        <v>0.44791666666666663</v>
      </c>
      <c r="M870" s="45">
        <f t="shared" si="41"/>
        <v>3</v>
      </c>
    </row>
    <row r="871" spans="1:13">
      <c r="A871" s="1"/>
      <c r="B871" s="1" t="s">
        <v>66</v>
      </c>
      <c r="C871" s="94">
        <v>282</v>
      </c>
      <c r="D871" s="1">
        <v>1</v>
      </c>
      <c r="E871" s="2" t="s">
        <v>67</v>
      </c>
      <c r="F871" s="35" t="s">
        <v>12</v>
      </c>
      <c r="G871" s="1" t="s">
        <v>11</v>
      </c>
      <c r="H871" s="1">
        <v>9</v>
      </c>
      <c r="I871" s="175">
        <v>0</v>
      </c>
      <c r="J871" s="195">
        <v>0.47569444444444442</v>
      </c>
      <c r="K871" s="44">
        <f t="shared" si="40"/>
        <v>0.45833333333333331</v>
      </c>
      <c r="L871" s="44">
        <f t="shared" si="39"/>
        <v>0.46875</v>
      </c>
      <c r="M871" s="45">
        <f t="shared" si="41"/>
        <v>9</v>
      </c>
    </row>
    <row r="872" spans="1:13">
      <c r="A872" s="1"/>
      <c r="B872" s="1" t="s">
        <v>66</v>
      </c>
      <c r="C872" s="94">
        <v>282</v>
      </c>
      <c r="D872" s="1">
        <v>3</v>
      </c>
      <c r="E872" s="2" t="s">
        <v>67</v>
      </c>
      <c r="F872" s="1" t="s">
        <v>12</v>
      </c>
      <c r="G872" s="1" t="s">
        <v>11</v>
      </c>
      <c r="H872" s="1">
        <v>0</v>
      </c>
      <c r="I872" s="175">
        <v>1</v>
      </c>
      <c r="J872" s="195">
        <v>0.4777777777777778</v>
      </c>
      <c r="K872" s="44">
        <f t="shared" si="40"/>
        <v>0.45833333333333331</v>
      </c>
      <c r="L872" s="44">
        <f t="shared" si="39"/>
        <v>0.46875</v>
      </c>
      <c r="M872" s="45">
        <f t="shared" si="41"/>
        <v>1</v>
      </c>
    </row>
    <row r="873" spans="1:13">
      <c r="A873" s="1"/>
      <c r="B873" s="1" t="s">
        <v>66</v>
      </c>
      <c r="C873" s="94">
        <v>282</v>
      </c>
      <c r="D873" s="1">
        <v>3</v>
      </c>
      <c r="E873" s="2" t="s">
        <v>67</v>
      </c>
      <c r="F873" s="1" t="s">
        <v>12</v>
      </c>
      <c r="G873" s="1" t="s">
        <v>13</v>
      </c>
      <c r="H873" s="1">
        <v>0</v>
      </c>
      <c r="I873" s="175">
        <v>0</v>
      </c>
      <c r="J873" s="195">
        <v>0.48194444444444445</v>
      </c>
      <c r="K873" s="44">
        <f t="shared" si="40"/>
        <v>0.45833333333333331</v>
      </c>
      <c r="L873" s="44">
        <f t="shared" si="39"/>
        <v>0.47916666666666663</v>
      </c>
      <c r="M873" s="45">
        <f t="shared" si="41"/>
        <v>0</v>
      </c>
    </row>
    <row r="874" spans="1:13">
      <c r="A874" s="1"/>
      <c r="B874" s="1" t="s">
        <v>66</v>
      </c>
      <c r="C874" s="94">
        <v>282</v>
      </c>
      <c r="D874" s="1">
        <v>2</v>
      </c>
      <c r="E874" s="2" t="s">
        <v>67</v>
      </c>
      <c r="F874" s="107" t="s">
        <v>10</v>
      </c>
      <c r="G874" s="107" t="s">
        <v>27</v>
      </c>
      <c r="H874" s="107">
        <v>0</v>
      </c>
      <c r="I874" s="180">
        <v>2</v>
      </c>
      <c r="J874" s="198">
        <v>0.49791666666666662</v>
      </c>
      <c r="K874" s="44">
        <f t="shared" si="40"/>
        <v>0.45833333333333331</v>
      </c>
      <c r="L874" s="44">
        <f t="shared" si="39"/>
        <v>0.48958333333333331</v>
      </c>
      <c r="M874" s="45">
        <f t="shared" si="41"/>
        <v>2</v>
      </c>
    </row>
    <row r="875" spans="1:13">
      <c r="A875" s="1"/>
      <c r="B875" s="1" t="s">
        <v>66</v>
      </c>
      <c r="C875" s="94">
        <v>282</v>
      </c>
      <c r="D875" s="1">
        <v>2</v>
      </c>
      <c r="E875" s="2" t="s">
        <v>67</v>
      </c>
      <c r="F875" s="107" t="s">
        <v>12</v>
      </c>
      <c r="G875" s="107" t="s">
        <v>16</v>
      </c>
      <c r="H875" s="107">
        <v>0</v>
      </c>
      <c r="I875" s="180">
        <v>5</v>
      </c>
      <c r="J875" s="198">
        <v>0.50624999999999998</v>
      </c>
      <c r="K875" s="44">
        <f t="shared" si="40"/>
        <v>0.5</v>
      </c>
      <c r="L875" s="44">
        <f t="shared" si="39"/>
        <v>0.5</v>
      </c>
      <c r="M875" s="45">
        <f t="shared" si="41"/>
        <v>5</v>
      </c>
    </row>
    <row r="876" spans="1:13">
      <c r="A876" s="1"/>
      <c r="B876" s="1" t="s">
        <v>66</v>
      </c>
      <c r="C876" s="94">
        <v>282</v>
      </c>
      <c r="D876" s="1">
        <v>3</v>
      </c>
      <c r="E876" s="2" t="s">
        <v>67</v>
      </c>
      <c r="F876" s="1" t="s">
        <v>12</v>
      </c>
      <c r="G876" s="110" t="s">
        <v>15</v>
      </c>
      <c r="H876" s="1">
        <v>0</v>
      </c>
      <c r="I876" s="175">
        <v>1</v>
      </c>
      <c r="J876" s="195">
        <v>0.51527777777777783</v>
      </c>
      <c r="K876" s="44">
        <f t="shared" si="40"/>
        <v>0.5</v>
      </c>
      <c r="L876" s="44">
        <f t="shared" si="39"/>
        <v>0.51041666666666663</v>
      </c>
      <c r="M876" s="45">
        <f t="shared" si="41"/>
        <v>1</v>
      </c>
    </row>
    <row r="877" spans="1:13">
      <c r="A877" s="1"/>
      <c r="B877" s="1" t="s">
        <v>66</v>
      </c>
      <c r="C877" s="94">
        <v>282</v>
      </c>
      <c r="D877" s="1">
        <v>1</v>
      </c>
      <c r="E877" s="2" t="s">
        <v>67</v>
      </c>
      <c r="F877" s="1" t="s">
        <v>10</v>
      </c>
      <c r="G877" s="1" t="s">
        <v>11</v>
      </c>
      <c r="H877" s="1">
        <v>8</v>
      </c>
      <c r="I877" s="175">
        <v>3</v>
      </c>
      <c r="J877" s="195">
        <v>0.53263888888888888</v>
      </c>
      <c r="K877" s="44">
        <f t="shared" si="40"/>
        <v>0.5</v>
      </c>
      <c r="L877" s="44">
        <f t="shared" si="39"/>
        <v>0.53125</v>
      </c>
      <c r="M877" s="45">
        <f t="shared" si="41"/>
        <v>11</v>
      </c>
    </row>
    <row r="878" spans="1:13">
      <c r="A878" s="1"/>
      <c r="B878" s="1" t="s">
        <v>66</v>
      </c>
      <c r="C878" s="94">
        <v>282</v>
      </c>
      <c r="D878" s="1">
        <v>2</v>
      </c>
      <c r="E878" s="2" t="s">
        <v>67</v>
      </c>
      <c r="F878" s="107" t="s">
        <v>10</v>
      </c>
      <c r="G878" s="107" t="s">
        <v>23</v>
      </c>
      <c r="H878" s="107">
        <v>2</v>
      </c>
      <c r="I878" s="180">
        <v>31</v>
      </c>
      <c r="J878" s="198">
        <v>0.54027777777777775</v>
      </c>
      <c r="K878" s="44">
        <f t="shared" si="40"/>
        <v>0.5</v>
      </c>
      <c r="L878" s="44">
        <f t="shared" si="39"/>
        <v>0.53125</v>
      </c>
      <c r="M878" s="45">
        <f t="shared" si="41"/>
        <v>33</v>
      </c>
    </row>
    <row r="879" spans="1:13">
      <c r="A879" s="1"/>
      <c r="B879" s="1" t="s">
        <v>66</v>
      </c>
      <c r="C879" s="94">
        <v>282</v>
      </c>
      <c r="D879" s="1">
        <v>1</v>
      </c>
      <c r="E879" s="2" t="s">
        <v>67</v>
      </c>
      <c r="F879" s="1" t="s">
        <v>12</v>
      </c>
      <c r="G879" s="1" t="s">
        <v>11</v>
      </c>
      <c r="H879" s="1">
        <v>4</v>
      </c>
      <c r="I879" s="175">
        <v>2</v>
      </c>
      <c r="J879" s="195">
        <v>0.54791666666666672</v>
      </c>
      <c r="K879" s="44">
        <f t="shared" si="40"/>
        <v>0.54166666666666663</v>
      </c>
      <c r="L879" s="44">
        <f t="shared" si="39"/>
        <v>0.54166666666666663</v>
      </c>
      <c r="M879" s="45">
        <f t="shared" si="41"/>
        <v>6</v>
      </c>
    </row>
    <row r="880" spans="1:13">
      <c r="A880" s="1"/>
      <c r="B880" s="1" t="s">
        <v>66</v>
      </c>
      <c r="C880" s="94">
        <v>282</v>
      </c>
      <c r="D880" s="1">
        <v>2</v>
      </c>
      <c r="E880" s="2" t="s">
        <v>67</v>
      </c>
      <c r="F880" s="107" t="s">
        <v>10</v>
      </c>
      <c r="G880" s="107" t="s">
        <v>16</v>
      </c>
      <c r="H880" s="107">
        <v>2</v>
      </c>
      <c r="I880" s="180">
        <v>2</v>
      </c>
      <c r="J880" s="198">
        <v>0.54791666666666672</v>
      </c>
      <c r="K880" s="44">
        <f t="shared" si="40"/>
        <v>0.54166666666666663</v>
      </c>
      <c r="L880" s="44">
        <f t="shared" si="39"/>
        <v>0.54166666666666663</v>
      </c>
      <c r="M880" s="45">
        <f t="shared" si="41"/>
        <v>4</v>
      </c>
    </row>
    <row r="881" spans="1:13">
      <c r="A881" s="1"/>
      <c r="B881" s="1" t="s">
        <v>66</v>
      </c>
      <c r="C881" s="94">
        <v>282</v>
      </c>
      <c r="D881" s="1">
        <v>3</v>
      </c>
      <c r="E881" s="2" t="s">
        <v>67</v>
      </c>
      <c r="F881" s="1" t="s">
        <v>12</v>
      </c>
      <c r="G881" s="1" t="s">
        <v>13</v>
      </c>
      <c r="H881" s="1">
        <v>1</v>
      </c>
      <c r="I881" s="175">
        <v>0</v>
      </c>
      <c r="J881" s="195">
        <v>0.56666666666666665</v>
      </c>
      <c r="K881" s="44">
        <f t="shared" si="40"/>
        <v>0.54166666666666663</v>
      </c>
      <c r="L881" s="44">
        <f t="shared" si="39"/>
        <v>0.5625</v>
      </c>
      <c r="M881" s="45">
        <f t="shared" si="41"/>
        <v>1</v>
      </c>
    </row>
    <row r="882" spans="1:13">
      <c r="A882" s="1"/>
      <c r="B882" s="1" t="s">
        <v>66</v>
      </c>
      <c r="C882" s="94">
        <v>282</v>
      </c>
      <c r="D882" s="1">
        <v>2</v>
      </c>
      <c r="E882" s="2" t="s">
        <v>67</v>
      </c>
      <c r="F882" s="107" t="s">
        <v>10</v>
      </c>
      <c r="G882" s="107" t="s">
        <v>30</v>
      </c>
      <c r="H882" s="107">
        <v>1</v>
      </c>
      <c r="I882" s="180">
        <v>2</v>
      </c>
      <c r="J882" s="198">
        <v>0.57152777777777775</v>
      </c>
      <c r="K882" s="44">
        <f t="shared" si="40"/>
        <v>0.54166666666666663</v>
      </c>
      <c r="L882" s="44">
        <f t="shared" si="39"/>
        <v>0.5625</v>
      </c>
      <c r="M882" s="45">
        <f t="shared" si="41"/>
        <v>3</v>
      </c>
    </row>
    <row r="883" spans="1:13">
      <c r="A883" s="1"/>
      <c r="B883" s="1" t="s">
        <v>66</v>
      </c>
      <c r="C883" s="94">
        <v>282</v>
      </c>
      <c r="D883" s="1">
        <v>1</v>
      </c>
      <c r="E883" s="2" t="s">
        <v>67</v>
      </c>
      <c r="F883" s="1" t="s">
        <v>10</v>
      </c>
      <c r="G883" s="1" t="s">
        <v>11</v>
      </c>
      <c r="H883" s="1">
        <v>3</v>
      </c>
      <c r="I883" s="175">
        <v>2</v>
      </c>
      <c r="J883" s="195">
        <v>0.5805555555555556</v>
      </c>
      <c r="K883" s="44">
        <f t="shared" si="40"/>
        <v>0.54166666666666663</v>
      </c>
      <c r="L883" s="44">
        <f t="shared" si="39"/>
        <v>0.57291666666666663</v>
      </c>
      <c r="M883" s="45">
        <f t="shared" si="41"/>
        <v>5</v>
      </c>
    </row>
    <row r="884" spans="1:13">
      <c r="A884" s="1"/>
      <c r="B884" s="1" t="s">
        <v>66</v>
      </c>
      <c r="C884" s="94">
        <v>282</v>
      </c>
      <c r="D884" s="1">
        <v>2</v>
      </c>
      <c r="E884" s="2" t="s">
        <v>67</v>
      </c>
      <c r="F884" s="107" t="s">
        <v>12</v>
      </c>
      <c r="G884" s="107" t="s">
        <v>16</v>
      </c>
      <c r="H884" s="107">
        <v>2</v>
      </c>
      <c r="I884" s="180">
        <v>8</v>
      </c>
      <c r="J884" s="198">
        <v>0.58750000000000002</v>
      </c>
      <c r="K884" s="44">
        <f t="shared" si="40"/>
        <v>0.58333333333333326</v>
      </c>
      <c r="L884" s="44">
        <f t="shared" si="39"/>
        <v>0.58333333333333326</v>
      </c>
      <c r="M884" s="45">
        <f t="shared" si="41"/>
        <v>10</v>
      </c>
    </row>
    <row r="885" spans="1:13">
      <c r="A885" s="1"/>
      <c r="B885" s="1" t="s">
        <v>66</v>
      </c>
      <c r="C885" s="94">
        <v>282</v>
      </c>
      <c r="D885" s="1">
        <v>1</v>
      </c>
      <c r="E885" s="2" t="s">
        <v>67</v>
      </c>
      <c r="F885" s="1" t="s">
        <v>12</v>
      </c>
      <c r="G885" s="1" t="s">
        <v>11</v>
      </c>
      <c r="H885" s="1">
        <v>0</v>
      </c>
      <c r="I885" s="175">
        <v>1</v>
      </c>
      <c r="J885" s="195">
        <v>0.59027777777777779</v>
      </c>
      <c r="K885" s="44">
        <f t="shared" si="40"/>
        <v>0.58333333333333326</v>
      </c>
      <c r="L885" s="44">
        <f t="shared" si="39"/>
        <v>0.58333333333333326</v>
      </c>
      <c r="M885" s="45">
        <f t="shared" si="41"/>
        <v>1</v>
      </c>
    </row>
    <row r="886" spans="1:13">
      <c r="A886" s="1"/>
      <c r="B886" s="1" t="s">
        <v>66</v>
      </c>
      <c r="C886" s="94">
        <v>282</v>
      </c>
      <c r="D886" s="1">
        <v>2</v>
      </c>
      <c r="E886" s="2" t="s">
        <v>67</v>
      </c>
      <c r="F886" s="107" t="s">
        <v>10</v>
      </c>
      <c r="G886" s="107" t="s">
        <v>18</v>
      </c>
      <c r="H886" s="107">
        <v>0</v>
      </c>
      <c r="I886" s="180">
        <v>0</v>
      </c>
      <c r="J886" s="198">
        <v>0.59652777777777777</v>
      </c>
      <c r="K886" s="44">
        <f t="shared" si="40"/>
        <v>0.58333333333333326</v>
      </c>
      <c r="L886" s="44">
        <f t="shared" si="39"/>
        <v>0.59375</v>
      </c>
      <c r="M886" s="45">
        <f t="shared" si="41"/>
        <v>0</v>
      </c>
    </row>
    <row r="887" spans="1:13">
      <c r="A887" s="1"/>
      <c r="B887" s="1" t="s">
        <v>66</v>
      </c>
      <c r="C887" s="94">
        <v>282</v>
      </c>
      <c r="D887" s="1">
        <v>3</v>
      </c>
      <c r="E887" s="2" t="s">
        <v>67</v>
      </c>
      <c r="F887" s="1" t="s">
        <v>12</v>
      </c>
      <c r="G887" s="110" t="s">
        <v>15</v>
      </c>
      <c r="H887" s="1">
        <v>1</v>
      </c>
      <c r="I887" s="175">
        <v>1</v>
      </c>
      <c r="J887" s="195">
        <v>0.60625000000000007</v>
      </c>
      <c r="K887" s="44">
        <f t="shared" si="40"/>
        <v>0.58333333333333326</v>
      </c>
      <c r="L887" s="44">
        <f t="shared" si="39"/>
        <v>0.60416666666666663</v>
      </c>
      <c r="M887" s="45">
        <f t="shared" si="41"/>
        <v>2</v>
      </c>
    </row>
    <row r="888" spans="1:13">
      <c r="A888" s="1"/>
      <c r="B888" s="1" t="s">
        <v>66</v>
      </c>
      <c r="C888" s="94">
        <v>282</v>
      </c>
      <c r="D888" s="1">
        <v>3</v>
      </c>
      <c r="E888" s="2" t="s">
        <v>67</v>
      </c>
      <c r="F888" s="1" t="s">
        <v>12</v>
      </c>
      <c r="G888" s="1" t="s">
        <v>13</v>
      </c>
      <c r="H888" s="1">
        <v>2</v>
      </c>
      <c r="I888" s="175">
        <v>1</v>
      </c>
      <c r="J888" s="195">
        <v>0.60902777777777783</v>
      </c>
      <c r="K888" s="44">
        <f t="shared" si="40"/>
        <v>0.58333333333333326</v>
      </c>
      <c r="L888" s="44">
        <f t="shared" si="39"/>
        <v>0.60416666666666663</v>
      </c>
      <c r="M888" s="45">
        <f t="shared" si="41"/>
        <v>3</v>
      </c>
    </row>
    <row r="889" spans="1:13">
      <c r="A889" s="1"/>
      <c r="B889" s="1" t="s">
        <v>66</v>
      </c>
      <c r="C889" s="94">
        <v>282</v>
      </c>
      <c r="D889" s="1">
        <v>2</v>
      </c>
      <c r="E889" s="2" t="s">
        <v>67</v>
      </c>
      <c r="F889" s="107" t="s">
        <v>10</v>
      </c>
      <c r="G889" s="107" t="s">
        <v>23</v>
      </c>
      <c r="H889" s="107">
        <v>2</v>
      </c>
      <c r="I889" s="180">
        <v>12</v>
      </c>
      <c r="J889" s="198">
        <v>0.61944444444444446</v>
      </c>
      <c r="K889" s="44">
        <f t="shared" si="40"/>
        <v>0.58333333333333326</v>
      </c>
      <c r="L889" s="44">
        <f t="shared" si="39"/>
        <v>0.61458333333333326</v>
      </c>
      <c r="M889" s="45">
        <f t="shared" si="41"/>
        <v>14</v>
      </c>
    </row>
    <row r="890" spans="1:13">
      <c r="A890" s="1"/>
      <c r="B890" s="1" t="s">
        <v>66</v>
      </c>
      <c r="C890" s="94">
        <v>282</v>
      </c>
      <c r="D890" s="1">
        <v>1</v>
      </c>
      <c r="E890" s="2" t="s">
        <v>67</v>
      </c>
      <c r="F890" s="1" t="s">
        <v>10</v>
      </c>
      <c r="G890" s="1" t="s">
        <v>11</v>
      </c>
      <c r="H890" s="1">
        <v>1</v>
      </c>
      <c r="I890" s="175">
        <v>6</v>
      </c>
      <c r="J890" s="195">
        <v>0.62013888888888891</v>
      </c>
      <c r="K890" s="44">
        <f t="shared" si="40"/>
        <v>0.58333333333333326</v>
      </c>
      <c r="L890" s="44">
        <f t="shared" si="39"/>
        <v>0.61458333333333326</v>
      </c>
      <c r="M890" s="45">
        <f t="shared" si="41"/>
        <v>7</v>
      </c>
    </row>
    <row r="891" spans="1:13">
      <c r="A891" s="1"/>
      <c r="B891" s="1" t="s">
        <v>66</v>
      </c>
      <c r="C891" s="94">
        <v>282</v>
      </c>
      <c r="D891" s="1">
        <v>2</v>
      </c>
      <c r="E891" s="2" t="s">
        <v>67</v>
      </c>
      <c r="F891" s="107" t="s">
        <v>12</v>
      </c>
      <c r="G891" s="107" t="s">
        <v>30</v>
      </c>
      <c r="H891" s="107">
        <v>6</v>
      </c>
      <c r="I891" s="180">
        <v>12</v>
      </c>
      <c r="J891" s="198">
        <v>0.63402777777777775</v>
      </c>
      <c r="K891" s="44">
        <f t="shared" si="40"/>
        <v>0.625</v>
      </c>
      <c r="L891" s="44">
        <f t="shared" si="39"/>
        <v>0.625</v>
      </c>
      <c r="M891" s="45">
        <f t="shared" si="41"/>
        <v>18</v>
      </c>
    </row>
    <row r="892" spans="1:13">
      <c r="A892" s="1"/>
      <c r="B892" s="1" t="s">
        <v>66</v>
      </c>
      <c r="C892" s="94">
        <v>282</v>
      </c>
      <c r="D892" s="1">
        <v>1</v>
      </c>
      <c r="E892" s="2" t="s">
        <v>67</v>
      </c>
      <c r="F892" s="1" t="s">
        <v>12</v>
      </c>
      <c r="G892" s="1" t="s">
        <v>11</v>
      </c>
      <c r="H892" s="1">
        <v>2</v>
      </c>
      <c r="I892" s="175">
        <v>7</v>
      </c>
      <c r="J892" s="195">
        <v>0.63541666666666663</v>
      </c>
      <c r="K892" s="44">
        <f t="shared" si="40"/>
        <v>0.625</v>
      </c>
      <c r="L892" s="44">
        <f t="shared" si="39"/>
        <v>0.63541666666666663</v>
      </c>
      <c r="M892" s="45">
        <f t="shared" si="41"/>
        <v>9</v>
      </c>
    </row>
    <row r="893" spans="1:13">
      <c r="A893" s="1"/>
      <c r="B893" s="1" t="s">
        <v>66</v>
      </c>
      <c r="C893" s="94">
        <v>282</v>
      </c>
      <c r="D893" s="1">
        <v>2</v>
      </c>
      <c r="E893" s="2" t="s">
        <v>67</v>
      </c>
      <c r="F893" s="107" t="s">
        <v>10</v>
      </c>
      <c r="G893" s="107" t="s">
        <v>18</v>
      </c>
      <c r="H893" s="107">
        <v>6</v>
      </c>
      <c r="I893" s="180">
        <v>4</v>
      </c>
      <c r="J893" s="198">
        <v>0.64513888888888882</v>
      </c>
      <c r="K893" s="44">
        <f t="shared" si="40"/>
        <v>0.625</v>
      </c>
      <c r="L893" s="44">
        <f t="shared" si="39"/>
        <v>0.63541666666666663</v>
      </c>
      <c r="M893" s="45">
        <f t="shared" si="41"/>
        <v>10</v>
      </c>
    </row>
    <row r="894" spans="1:13">
      <c r="A894" s="1"/>
      <c r="B894" s="1" t="s">
        <v>66</v>
      </c>
      <c r="C894" s="94">
        <v>282</v>
      </c>
      <c r="D894" s="1">
        <v>3</v>
      </c>
      <c r="E894" s="2" t="s">
        <v>67</v>
      </c>
      <c r="F894" s="1" t="s">
        <v>12</v>
      </c>
      <c r="G894" s="110" t="s">
        <v>15</v>
      </c>
      <c r="H894" s="1">
        <v>6</v>
      </c>
      <c r="I894" s="175">
        <v>2</v>
      </c>
      <c r="J894" s="195">
        <v>0.64583333333333337</v>
      </c>
      <c r="K894" s="44">
        <f t="shared" si="40"/>
        <v>0.625</v>
      </c>
      <c r="L894" s="44">
        <f t="shared" si="39"/>
        <v>0.64583333333333326</v>
      </c>
      <c r="M894" s="45">
        <f t="shared" si="41"/>
        <v>8</v>
      </c>
    </row>
    <row r="895" spans="1:13">
      <c r="A895" s="1"/>
      <c r="B895" s="1" t="s">
        <v>66</v>
      </c>
      <c r="C895" s="94">
        <v>282</v>
      </c>
      <c r="D895" s="1">
        <v>3</v>
      </c>
      <c r="E895" s="2" t="s">
        <v>67</v>
      </c>
      <c r="F895" s="1" t="s">
        <v>12</v>
      </c>
      <c r="G895" s="1" t="s">
        <v>13</v>
      </c>
      <c r="H895" s="1">
        <v>4</v>
      </c>
      <c r="I895" s="175">
        <v>1</v>
      </c>
      <c r="J895" s="195">
        <v>0.65208333333333335</v>
      </c>
      <c r="K895" s="44">
        <f t="shared" si="40"/>
        <v>0.625</v>
      </c>
      <c r="L895" s="44">
        <f t="shared" si="39"/>
        <v>0.64583333333333326</v>
      </c>
      <c r="M895" s="45">
        <f t="shared" si="41"/>
        <v>5</v>
      </c>
    </row>
    <row r="896" spans="1:13">
      <c r="A896" s="1"/>
      <c r="B896" s="1" t="s">
        <v>66</v>
      </c>
      <c r="C896" s="94">
        <v>282</v>
      </c>
      <c r="D896" s="1">
        <v>1</v>
      </c>
      <c r="E896" s="2" t="s">
        <v>67</v>
      </c>
      <c r="F896" s="1" t="s">
        <v>10</v>
      </c>
      <c r="G896" s="1" t="s">
        <v>11</v>
      </c>
      <c r="H896" s="1">
        <v>2</v>
      </c>
      <c r="I896" s="175">
        <v>2</v>
      </c>
      <c r="J896" s="195">
        <v>0.65416666666666667</v>
      </c>
      <c r="K896" s="44">
        <f t="shared" si="40"/>
        <v>0.625</v>
      </c>
      <c r="L896" s="44">
        <f t="shared" si="39"/>
        <v>0.64583333333333326</v>
      </c>
      <c r="M896" s="45">
        <f t="shared" si="41"/>
        <v>4</v>
      </c>
    </row>
    <row r="897" spans="1:13">
      <c r="A897" s="1"/>
      <c r="B897" s="1" t="s">
        <v>66</v>
      </c>
      <c r="C897" s="94">
        <v>282</v>
      </c>
      <c r="D897" s="1">
        <v>2</v>
      </c>
      <c r="E897" s="2" t="s">
        <v>67</v>
      </c>
      <c r="F897" s="107" t="s">
        <v>10</v>
      </c>
      <c r="G897" s="107" t="s">
        <v>34</v>
      </c>
      <c r="H897" s="107">
        <v>8</v>
      </c>
      <c r="I897" s="180">
        <v>23</v>
      </c>
      <c r="J897" s="198">
        <v>0.67222222222222217</v>
      </c>
      <c r="K897" s="44">
        <f t="shared" si="40"/>
        <v>0.66666666666666663</v>
      </c>
      <c r="L897" s="44">
        <f t="shared" si="39"/>
        <v>0.66666666666666663</v>
      </c>
      <c r="M897" s="45">
        <f t="shared" si="41"/>
        <v>31</v>
      </c>
    </row>
    <row r="898" spans="1:13">
      <c r="A898" s="1"/>
      <c r="B898" s="1" t="s">
        <v>66</v>
      </c>
      <c r="C898" s="94">
        <v>282</v>
      </c>
      <c r="D898" s="1">
        <v>2</v>
      </c>
      <c r="E898" s="2" t="s">
        <v>67</v>
      </c>
      <c r="F898" s="107" t="s">
        <v>12</v>
      </c>
      <c r="G898" s="107" t="s">
        <v>16</v>
      </c>
      <c r="H898" s="107">
        <v>7</v>
      </c>
      <c r="I898" s="180">
        <v>11</v>
      </c>
      <c r="J898" s="198">
        <v>0.67847222222222225</v>
      </c>
      <c r="K898" s="44">
        <f t="shared" si="40"/>
        <v>0.66666666666666663</v>
      </c>
      <c r="L898" s="44">
        <f t="shared" ref="L898:L961" si="42">FLOOR(J898,TIME(0,15,0))</f>
        <v>0.67708333333333326</v>
      </c>
      <c r="M898" s="45">
        <f t="shared" si="41"/>
        <v>18</v>
      </c>
    </row>
    <row r="899" spans="1:13">
      <c r="A899" s="1"/>
      <c r="B899" s="1" t="s">
        <v>66</v>
      </c>
      <c r="C899" s="94">
        <v>282</v>
      </c>
      <c r="D899" s="1">
        <v>1</v>
      </c>
      <c r="E899" s="2" t="s">
        <v>67</v>
      </c>
      <c r="F899" s="1" t="s">
        <v>12</v>
      </c>
      <c r="G899" s="1" t="s">
        <v>11</v>
      </c>
      <c r="H899" s="1">
        <v>6</v>
      </c>
      <c r="I899" s="175">
        <v>5</v>
      </c>
      <c r="J899" s="195">
        <v>0.68055555555555547</v>
      </c>
      <c r="K899" s="44">
        <f t="shared" ref="K899:K962" si="43">FLOOR(J899,TIME(1,0,0))</f>
        <v>0.66666666666666663</v>
      </c>
      <c r="L899" s="44">
        <f t="shared" si="42"/>
        <v>0.67708333333333326</v>
      </c>
      <c r="M899" s="45">
        <f t="shared" ref="M899:M962" si="44">H899+I899</f>
        <v>11</v>
      </c>
    </row>
    <row r="900" spans="1:13">
      <c r="A900" s="1"/>
      <c r="B900" s="1" t="s">
        <v>66</v>
      </c>
      <c r="C900" s="94">
        <v>282</v>
      </c>
      <c r="D900" s="1">
        <v>2</v>
      </c>
      <c r="E900" s="2" t="s">
        <v>67</v>
      </c>
      <c r="F900" s="107" t="s">
        <v>10</v>
      </c>
      <c r="G900" s="107" t="s">
        <v>22</v>
      </c>
      <c r="H900" s="107">
        <v>9</v>
      </c>
      <c r="I900" s="180">
        <v>9</v>
      </c>
      <c r="J900" s="198">
        <v>0.69166666666666676</v>
      </c>
      <c r="K900" s="44">
        <f t="shared" si="43"/>
        <v>0.66666666666666663</v>
      </c>
      <c r="L900" s="44">
        <f t="shared" si="42"/>
        <v>0.6875</v>
      </c>
      <c r="M900" s="45">
        <f t="shared" si="44"/>
        <v>18</v>
      </c>
    </row>
    <row r="901" spans="1:13">
      <c r="A901" s="1"/>
      <c r="B901" s="1" t="s">
        <v>66</v>
      </c>
      <c r="C901" s="94">
        <v>282</v>
      </c>
      <c r="D901" s="1">
        <v>3</v>
      </c>
      <c r="E901" s="2" t="s">
        <v>67</v>
      </c>
      <c r="F901" s="1" t="s">
        <v>12</v>
      </c>
      <c r="G901" s="107" t="s">
        <v>15</v>
      </c>
      <c r="H901" s="1">
        <v>2</v>
      </c>
      <c r="I901" s="175">
        <v>2</v>
      </c>
      <c r="J901" s="195">
        <v>0.69236111111111109</v>
      </c>
      <c r="K901" s="44">
        <f t="shared" si="43"/>
        <v>0.66666666666666663</v>
      </c>
      <c r="L901" s="44">
        <f t="shared" si="42"/>
        <v>0.6875</v>
      </c>
      <c r="M901" s="45">
        <f t="shared" si="44"/>
        <v>4</v>
      </c>
    </row>
    <row r="902" spans="1:13">
      <c r="A902" s="1"/>
      <c r="B902" s="1" t="s">
        <v>66</v>
      </c>
      <c r="C902" s="94">
        <v>282</v>
      </c>
      <c r="D902" s="1">
        <v>1</v>
      </c>
      <c r="E902" s="2" t="s">
        <v>67</v>
      </c>
      <c r="F902" s="1" t="s">
        <v>10</v>
      </c>
      <c r="G902" s="1" t="s">
        <v>11</v>
      </c>
      <c r="H902" s="1">
        <v>1</v>
      </c>
      <c r="I902" s="175">
        <v>1</v>
      </c>
      <c r="J902" s="195">
        <v>0.6972222222222223</v>
      </c>
      <c r="K902" s="44">
        <f t="shared" si="43"/>
        <v>0.66666666666666663</v>
      </c>
      <c r="L902" s="44">
        <f t="shared" si="42"/>
        <v>0.6875</v>
      </c>
      <c r="M902" s="45">
        <f t="shared" si="44"/>
        <v>2</v>
      </c>
    </row>
    <row r="903" spans="1:13">
      <c r="A903" s="1"/>
      <c r="B903" s="1" t="s">
        <v>66</v>
      </c>
      <c r="C903" s="94">
        <v>282</v>
      </c>
      <c r="D903" s="1">
        <v>3</v>
      </c>
      <c r="E903" s="2" t="s">
        <v>67</v>
      </c>
      <c r="F903" s="1" t="s">
        <v>12</v>
      </c>
      <c r="G903" s="1" t="s">
        <v>13</v>
      </c>
      <c r="H903" s="1">
        <v>7</v>
      </c>
      <c r="I903" s="175">
        <v>5</v>
      </c>
      <c r="J903" s="195">
        <v>0.70000000000000007</v>
      </c>
      <c r="K903" s="44">
        <f t="shared" si="43"/>
        <v>0.66666666666666663</v>
      </c>
      <c r="L903" s="44">
        <f t="shared" si="42"/>
        <v>0.69791666666666663</v>
      </c>
      <c r="M903" s="45">
        <f t="shared" si="44"/>
        <v>12</v>
      </c>
    </row>
    <row r="904" spans="1:13">
      <c r="A904" s="1"/>
      <c r="B904" s="1" t="s">
        <v>66</v>
      </c>
      <c r="C904" s="94">
        <v>282</v>
      </c>
      <c r="D904" s="1">
        <v>1</v>
      </c>
      <c r="E904" s="2" t="s">
        <v>67</v>
      </c>
      <c r="F904" s="1" t="s">
        <v>10</v>
      </c>
      <c r="G904" s="1" t="s">
        <v>11</v>
      </c>
      <c r="H904" s="1">
        <v>6</v>
      </c>
      <c r="I904" s="175">
        <v>1</v>
      </c>
      <c r="J904" s="195">
        <v>0.70486111111111116</v>
      </c>
      <c r="K904" s="44">
        <f t="shared" si="43"/>
        <v>0.66666666666666663</v>
      </c>
      <c r="L904" s="44">
        <f t="shared" si="42"/>
        <v>0.69791666666666663</v>
      </c>
      <c r="M904" s="45">
        <f t="shared" si="44"/>
        <v>7</v>
      </c>
    </row>
    <row r="905" spans="1:13">
      <c r="A905" s="1"/>
      <c r="B905" s="1" t="s">
        <v>66</v>
      </c>
      <c r="C905" s="94">
        <v>282</v>
      </c>
      <c r="D905" s="1">
        <v>2</v>
      </c>
      <c r="E905" s="2" t="s">
        <v>67</v>
      </c>
      <c r="F905" s="107" t="s">
        <v>10</v>
      </c>
      <c r="G905" s="107" t="s">
        <v>23</v>
      </c>
      <c r="H905" s="107">
        <v>3</v>
      </c>
      <c r="I905" s="180">
        <v>3</v>
      </c>
      <c r="J905" s="198">
        <v>0.70833333333333337</v>
      </c>
      <c r="K905" s="44">
        <f t="shared" si="43"/>
        <v>0.70833333333333326</v>
      </c>
      <c r="L905" s="44">
        <f t="shared" si="42"/>
        <v>0.70833333333333326</v>
      </c>
      <c r="M905" s="45">
        <f t="shared" si="44"/>
        <v>6</v>
      </c>
    </row>
    <row r="906" spans="1:13">
      <c r="A906" s="1"/>
      <c r="B906" s="1" t="s">
        <v>66</v>
      </c>
      <c r="C906" s="94">
        <v>282</v>
      </c>
      <c r="D906" s="1">
        <v>1</v>
      </c>
      <c r="E906" s="2" t="s">
        <v>67</v>
      </c>
      <c r="F906" s="1" t="s">
        <v>12</v>
      </c>
      <c r="G906" s="1" t="s">
        <v>11</v>
      </c>
      <c r="H906" s="1">
        <v>0</v>
      </c>
      <c r="I906" s="175">
        <v>1</v>
      </c>
      <c r="J906" s="195">
        <v>0.72152777777777777</v>
      </c>
      <c r="K906" s="44">
        <f t="shared" si="43"/>
        <v>0.70833333333333326</v>
      </c>
      <c r="L906" s="44">
        <f t="shared" si="42"/>
        <v>0.71875</v>
      </c>
      <c r="M906" s="45">
        <f t="shared" si="44"/>
        <v>1</v>
      </c>
    </row>
    <row r="907" spans="1:13">
      <c r="A907" s="1"/>
      <c r="B907" s="1" t="s">
        <v>66</v>
      </c>
      <c r="C907" s="94">
        <v>282</v>
      </c>
      <c r="D907" s="1">
        <v>2</v>
      </c>
      <c r="E907" s="2" t="s">
        <v>67</v>
      </c>
      <c r="F907" s="107" t="s">
        <v>12</v>
      </c>
      <c r="G907" s="107" t="s">
        <v>16</v>
      </c>
      <c r="H907" s="107">
        <v>5</v>
      </c>
      <c r="I907" s="180">
        <v>9</v>
      </c>
      <c r="J907" s="198">
        <v>0.72152777777777777</v>
      </c>
      <c r="K907" s="44">
        <f t="shared" si="43"/>
        <v>0.70833333333333326</v>
      </c>
      <c r="L907" s="44">
        <f t="shared" si="42"/>
        <v>0.71875</v>
      </c>
      <c r="M907" s="45">
        <f t="shared" si="44"/>
        <v>14</v>
      </c>
    </row>
    <row r="908" spans="1:13">
      <c r="A908" s="1"/>
      <c r="B908" s="1" t="s">
        <v>66</v>
      </c>
      <c r="C908" s="94">
        <v>282</v>
      </c>
      <c r="D908" s="1">
        <v>3</v>
      </c>
      <c r="E908" s="2" t="s">
        <v>67</v>
      </c>
      <c r="F908" s="1" t="s">
        <v>12</v>
      </c>
      <c r="G908" s="110" t="s">
        <v>15</v>
      </c>
      <c r="H908" s="1">
        <v>0</v>
      </c>
      <c r="I908" s="175">
        <v>4</v>
      </c>
      <c r="J908" s="195">
        <v>0.73263888888888884</v>
      </c>
      <c r="K908" s="44">
        <f t="shared" si="43"/>
        <v>0.70833333333333326</v>
      </c>
      <c r="L908" s="44">
        <f t="shared" si="42"/>
        <v>0.72916666666666663</v>
      </c>
      <c r="M908" s="45">
        <f t="shared" si="44"/>
        <v>4</v>
      </c>
    </row>
    <row r="909" spans="1:13">
      <c r="A909" s="1"/>
      <c r="B909" s="1" t="s">
        <v>66</v>
      </c>
      <c r="C909" s="94">
        <v>282</v>
      </c>
      <c r="D909" s="1">
        <v>3</v>
      </c>
      <c r="E909" s="2" t="s">
        <v>67</v>
      </c>
      <c r="F909" s="1" t="s">
        <v>12</v>
      </c>
      <c r="G909" s="1" t="s">
        <v>13</v>
      </c>
      <c r="H909" s="1">
        <v>3</v>
      </c>
      <c r="I909" s="175">
        <v>2</v>
      </c>
      <c r="J909" s="195">
        <v>0.7416666666666667</v>
      </c>
      <c r="K909" s="44">
        <f t="shared" si="43"/>
        <v>0.70833333333333326</v>
      </c>
      <c r="L909" s="44">
        <f t="shared" si="42"/>
        <v>0.73958333333333326</v>
      </c>
      <c r="M909" s="45">
        <f t="shared" si="44"/>
        <v>5</v>
      </c>
    </row>
    <row r="910" spans="1:13">
      <c r="A910" s="1"/>
      <c r="B910" s="1" t="s">
        <v>66</v>
      </c>
      <c r="C910" s="94">
        <v>282</v>
      </c>
      <c r="D910" s="1">
        <v>2</v>
      </c>
      <c r="E910" s="2" t="s">
        <v>67</v>
      </c>
      <c r="F910" s="107" t="s">
        <v>10</v>
      </c>
      <c r="G910" s="107" t="s">
        <v>18</v>
      </c>
      <c r="H910" s="107">
        <v>4</v>
      </c>
      <c r="I910" s="180">
        <v>8</v>
      </c>
      <c r="J910" s="198">
        <v>0.75069444444444444</v>
      </c>
      <c r="K910" s="44">
        <f t="shared" si="43"/>
        <v>0.75</v>
      </c>
      <c r="L910" s="44">
        <f t="shared" si="42"/>
        <v>0.75</v>
      </c>
      <c r="M910" s="45">
        <f t="shared" si="44"/>
        <v>12</v>
      </c>
    </row>
    <row r="911" spans="1:13">
      <c r="A911" s="1"/>
      <c r="B911" s="1" t="s">
        <v>66</v>
      </c>
      <c r="C911" s="94">
        <v>282</v>
      </c>
      <c r="D911" s="1">
        <v>1</v>
      </c>
      <c r="E911" s="2" t="s">
        <v>67</v>
      </c>
      <c r="F911" s="1" t="s">
        <v>10</v>
      </c>
      <c r="G911" s="1" t="s">
        <v>11</v>
      </c>
      <c r="H911" s="1">
        <v>2</v>
      </c>
      <c r="I911" s="175">
        <v>1</v>
      </c>
      <c r="J911" s="195">
        <v>0.76041666666666663</v>
      </c>
      <c r="K911" s="44">
        <f t="shared" si="43"/>
        <v>0.75</v>
      </c>
      <c r="L911" s="44">
        <f t="shared" si="42"/>
        <v>0.76041666666666663</v>
      </c>
      <c r="M911" s="45">
        <f t="shared" si="44"/>
        <v>3</v>
      </c>
    </row>
    <row r="912" spans="1:13">
      <c r="A912" s="1"/>
      <c r="B912" s="1" t="s">
        <v>66</v>
      </c>
      <c r="C912" s="94">
        <v>282</v>
      </c>
      <c r="D912" s="1">
        <v>1</v>
      </c>
      <c r="E912" s="2" t="s">
        <v>67</v>
      </c>
      <c r="F912" s="1" t="s">
        <v>12</v>
      </c>
      <c r="G912" s="1" t="s">
        <v>11</v>
      </c>
      <c r="H912" s="1">
        <v>4</v>
      </c>
      <c r="I912" s="175">
        <v>0</v>
      </c>
      <c r="J912" s="195">
        <v>0.76458333333333339</v>
      </c>
      <c r="K912" s="44">
        <f t="shared" si="43"/>
        <v>0.75</v>
      </c>
      <c r="L912" s="44">
        <f t="shared" si="42"/>
        <v>0.76041666666666663</v>
      </c>
      <c r="M912" s="45">
        <f t="shared" si="44"/>
        <v>4</v>
      </c>
    </row>
    <row r="913" spans="1:13">
      <c r="A913" s="1"/>
      <c r="B913" s="1" t="s">
        <v>66</v>
      </c>
      <c r="C913" s="94">
        <v>282</v>
      </c>
      <c r="D913" s="1">
        <v>2</v>
      </c>
      <c r="E913" s="2" t="s">
        <v>67</v>
      </c>
      <c r="F913" s="107" t="s">
        <v>12</v>
      </c>
      <c r="G913" s="107" t="s">
        <v>16</v>
      </c>
      <c r="H913" s="107">
        <v>2</v>
      </c>
      <c r="I913" s="180">
        <v>3</v>
      </c>
      <c r="J913" s="198">
        <v>0.76458333333333339</v>
      </c>
      <c r="K913" s="44">
        <f t="shared" si="43"/>
        <v>0.75</v>
      </c>
      <c r="L913" s="44">
        <f t="shared" si="42"/>
        <v>0.76041666666666663</v>
      </c>
      <c r="M913" s="45">
        <f t="shared" si="44"/>
        <v>5</v>
      </c>
    </row>
    <row r="914" spans="1:13">
      <c r="A914" s="1"/>
      <c r="B914" s="1" t="s">
        <v>66</v>
      </c>
      <c r="C914" s="94">
        <v>282</v>
      </c>
      <c r="D914" s="1">
        <v>3</v>
      </c>
      <c r="E914" s="2" t="s">
        <v>67</v>
      </c>
      <c r="F914" s="1" t="s">
        <v>12</v>
      </c>
      <c r="G914" s="1" t="s">
        <v>11</v>
      </c>
      <c r="H914" s="1">
        <v>2</v>
      </c>
      <c r="I914" s="175">
        <v>0</v>
      </c>
      <c r="J914" s="195">
        <v>0.7729166666666667</v>
      </c>
      <c r="K914" s="44">
        <f t="shared" si="43"/>
        <v>0.75</v>
      </c>
      <c r="L914" s="44">
        <f t="shared" si="42"/>
        <v>0.77083333333333326</v>
      </c>
      <c r="M914" s="45">
        <f t="shared" si="44"/>
        <v>2</v>
      </c>
    </row>
    <row r="915" spans="1:13">
      <c r="A915" s="1"/>
      <c r="B915" s="1" t="s">
        <v>66</v>
      </c>
      <c r="C915" s="94">
        <v>282</v>
      </c>
      <c r="D915" s="1">
        <v>1</v>
      </c>
      <c r="E915" s="2" t="s">
        <v>67</v>
      </c>
      <c r="F915" s="1" t="s">
        <v>10</v>
      </c>
      <c r="G915" s="1" t="s">
        <v>11</v>
      </c>
      <c r="H915" s="1">
        <v>5</v>
      </c>
      <c r="I915" s="175">
        <v>1</v>
      </c>
      <c r="J915" s="195">
        <v>0.78611111111111109</v>
      </c>
      <c r="K915" s="44">
        <f t="shared" si="43"/>
        <v>0.75</v>
      </c>
      <c r="L915" s="44">
        <f t="shared" si="42"/>
        <v>0.78125</v>
      </c>
      <c r="M915" s="45">
        <f t="shared" si="44"/>
        <v>6</v>
      </c>
    </row>
    <row r="916" spans="1:13">
      <c r="A916" s="1"/>
      <c r="B916" s="1" t="s">
        <v>66</v>
      </c>
      <c r="C916" s="94">
        <v>282</v>
      </c>
      <c r="D916" s="1">
        <v>2</v>
      </c>
      <c r="E916" s="2" t="s">
        <v>67</v>
      </c>
      <c r="F916" s="107" t="s">
        <v>10</v>
      </c>
      <c r="G916" s="106" t="s">
        <v>45</v>
      </c>
      <c r="H916" s="107">
        <v>4</v>
      </c>
      <c r="I916" s="180">
        <v>13</v>
      </c>
      <c r="J916" s="198">
        <v>0.79236111111111107</v>
      </c>
      <c r="K916" s="44">
        <f t="shared" si="43"/>
        <v>0.79166666666666663</v>
      </c>
      <c r="L916" s="44">
        <f t="shared" si="42"/>
        <v>0.79166666666666663</v>
      </c>
      <c r="M916" s="45">
        <f t="shared" si="44"/>
        <v>17</v>
      </c>
    </row>
    <row r="917" spans="1:13">
      <c r="A917" s="1"/>
      <c r="B917" s="1" t="s">
        <v>66</v>
      </c>
      <c r="C917" s="94">
        <v>282</v>
      </c>
      <c r="D917" s="1">
        <v>1</v>
      </c>
      <c r="E917" s="2" t="s">
        <v>67</v>
      </c>
      <c r="F917" s="1" t="s">
        <v>12</v>
      </c>
      <c r="G917" s="1" t="s">
        <v>11</v>
      </c>
      <c r="H917" s="1">
        <v>1</v>
      </c>
      <c r="I917" s="175">
        <v>0</v>
      </c>
      <c r="J917" s="195">
        <v>0.80694444444444446</v>
      </c>
      <c r="K917" s="44">
        <f t="shared" si="43"/>
        <v>0.79166666666666663</v>
      </c>
      <c r="L917" s="44">
        <f t="shared" si="42"/>
        <v>0.80208333333333326</v>
      </c>
      <c r="M917" s="45">
        <f t="shared" si="44"/>
        <v>1</v>
      </c>
    </row>
    <row r="918" spans="1:13">
      <c r="A918" s="1"/>
      <c r="B918" s="1" t="s">
        <v>66</v>
      </c>
      <c r="C918" s="94">
        <v>282</v>
      </c>
      <c r="D918" s="1">
        <v>2</v>
      </c>
      <c r="E918" s="2" t="s">
        <v>67</v>
      </c>
      <c r="F918" s="107" t="s">
        <v>12</v>
      </c>
      <c r="G918" s="107" t="s">
        <v>16</v>
      </c>
      <c r="H918" s="107">
        <v>1</v>
      </c>
      <c r="I918" s="180">
        <v>5</v>
      </c>
      <c r="J918" s="198">
        <v>0.80694444444444446</v>
      </c>
      <c r="K918" s="44">
        <f t="shared" si="43"/>
        <v>0.79166666666666663</v>
      </c>
      <c r="L918" s="44">
        <f t="shared" si="42"/>
        <v>0.80208333333333326</v>
      </c>
      <c r="M918" s="45">
        <f t="shared" si="44"/>
        <v>6</v>
      </c>
    </row>
    <row r="919" spans="1:13">
      <c r="A919" s="1"/>
      <c r="B919" s="1" t="s">
        <v>66</v>
      </c>
      <c r="C919" s="94">
        <v>282</v>
      </c>
      <c r="D919" s="1">
        <v>3</v>
      </c>
      <c r="E919" s="2" t="s">
        <v>67</v>
      </c>
      <c r="F919" s="1" t="s">
        <v>12</v>
      </c>
      <c r="G919" s="1" t="s">
        <v>13</v>
      </c>
      <c r="H919" s="1">
        <v>1</v>
      </c>
      <c r="I919" s="175">
        <v>1</v>
      </c>
      <c r="J919" s="195">
        <v>0.81666666666666676</v>
      </c>
      <c r="K919" s="44">
        <f t="shared" si="43"/>
        <v>0.79166666666666663</v>
      </c>
      <c r="L919" s="44">
        <f t="shared" si="42"/>
        <v>0.8125</v>
      </c>
      <c r="M919" s="45">
        <f t="shared" si="44"/>
        <v>2</v>
      </c>
    </row>
    <row r="920" spans="1:13">
      <c r="A920" s="1"/>
      <c r="B920" s="1" t="s">
        <v>66</v>
      </c>
      <c r="C920" s="94">
        <v>282</v>
      </c>
      <c r="D920" s="1">
        <v>2</v>
      </c>
      <c r="E920" s="2" t="s">
        <v>67</v>
      </c>
      <c r="F920" s="107" t="s">
        <v>10</v>
      </c>
      <c r="G920" s="107" t="s">
        <v>27</v>
      </c>
      <c r="H920" s="107">
        <v>2</v>
      </c>
      <c r="I920" s="180">
        <v>3</v>
      </c>
      <c r="J920" s="198">
        <v>0.8354166666666667</v>
      </c>
      <c r="K920" s="44">
        <f t="shared" si="43"/>
        <v>0.83333333333333326</v>
      </c>
      <c r="L920" s="44">
        <f t="shared" si="42"/>
        <v>0.83333333333333326</v>
      </c>
      <c r="M920" s="45">
        <f t="shared" si="44"/>
        <v>5</v>
      </c>
    </row>
    <row r="921" spans="1:13">
      <c r="A921" s="1"/>
      <c r="B921" s="1" t="s">
        <v>66</v>
      </c>
      <c r="C921" s="94">
        <v>282</v>
      </c>
      <c r="D921" s="1">
        <v>1</v>
      </c>
      <c r="E921" s="2" t="s">
        <v>67</v>
      </c>
      <c r="F921" s="1" t="s">
        <v>10</v>
      </c>
      <c r="G921" s="1" t="s">
        <v>11</v>
      </c>
      <c r="H921" s="1">
        <v>0</v>
      </c>
      <c r="I921" s="175">
        <v>1</v>
      </c>
      <c r="J921" s="195">
        <v>0.84652777777777777</v>
      </c>
      <c r="K921" s="44">
        <f t="shared" si="43"/>
        <v>0.83333333333333326</v>
      </c>
      <c r="L921" s="44">
        <f t="shared" si="42"/>
        <v>0.84375</v>
      </c>
      <c r="M921" s="45">
        <f t="shared" si="44"/>
        <v>1</v>
      </c>
    </row>
    <row r="922" spans="1:13">
      <c r="A922" s="1"/>
      <c r="B922" s="1" t="s">
        <v>66</v>
      </c>
      <c r="C922" s="94">
        <v>282</v>
      </c>
      <c r="D922" s="1">
        <v>1</v>
      </c>
      <c r="E922" s="2" t="s">
        <v>67</v>
      </c>
      <c r="F922" s="1" t="s">
        <v>12</v>
      </c>
      <c r="G922" s="1" t="s">
        <v>11</v>
      </c>
      <c r="H922" s="1">
        <v>1</v>
      </c>
      <c r="I922" s="175">
        <v>0</v>
      </c>
      <c r="J922" s="195">
        <v>0.85138888888888886</v>
      </c>
      <c r="K922" s="44">
        <f t="shared" si="43"/>
        <v>0.83333333333333326</v>
      </c>
      <c r="L922" s="44">
        <f t="shared" si="42"/>
        <v>0.84375</v>
      </c>
      <c r="M922" s="45">
        <f t="shared" si="44"/>
        <v>1</v>
      </c>
    </row>
    <row r="923" spans="1:13">
      <c r="A923" s="1"/>
      <c r="B923" s="1" t="s">
        <v>66</v>
      </c>
      <c r="C923" s="94">
        <v>282</v>
      </c>
      <c r="D923" s="1">
        <v>2</v>
      </c>
      <c r="E923" s="2" t="s">
        <v>67</v>
      </c>
      <c r="F923" s="107" t="s">
        <v>12</v>
      </c>
      <c r="G923" s="107" t="s">
        <v>16</v>
      </c>
      <c r="H923" s="107">
        <v>0</v>
      </c>
      <c r="I923" s="180">
        <v>1</v>
      </c>
      <c r="J923" s="198">
        <v>0.8520833333333333</v>
      </c>
      <c r="K923" s="44">
        <f t="shared" si="43"/>
        <v>0.83333333333333326</v>
      </c>
      <c r="L923" s="44">
        <f t="shared" si="42"/>
        <v>0.84375</v>
      </c>
      <c r="M923" s="45">
        <f t="shared" si="44"/>
        <v>1</v>
      </c>
    </row>
    <row r="924" spans="1:13">
      <c r="A924" s="1"/>
      <c r="B924" s="1" t="s">
        <v>66</v>
      </c>
      <c r="C924" s="94">
        <v>282</v>
      </c>
      <c r="D924" s="1">
        <v>3</v>
      </c>
      <c r="E924" s="2" t="s">
        <v>67</v>
      </c>
      <c r="F924" s="1" t="s">
        <v>12</v>
      </c>
      <c r="G924" s="110" t="s">
        <v>15</v>
      </c>
      <c r="H924" s="1">
        <v>0</v>
      </c>
      <c r="I924" s="175">
        <v>0</v>
      </c>
      <c r="J924" s="195">
        <v>0.8652777777777777</v>
      </c>
      <c r="K924" s="44">
        <f t="shared" si="43"/>
        <v>0.83333333333333326</v>
      </c>
      <c r="L924" s="44">
        <f t="shared" si="42"/>
        <v>0.86458333333333326</v>
      </c>
      <c r="M924" s="45">
        <f t="shared" si="44"/>
        <v>0</v>
      </c>
    </row>
    <row r="925" spans="1:13">
      <c r="A925" s="1"/>
      <c r="B925" s="1" t="s">
        <v>66</v>
      </c>
      <c r="C925" s="94">
        <v>282</v>
      </c>
      <c r="D925" s="1">
        <v>1</v>
      </c>
      <c r="E925" s="2" t="s">
        <v>67</v>
      </c>
      <c r="F925" s="1" t="s">
        <v>10</v>
      </c>
      <c r="G925" s="1" t="s">
        <v>11</v>
      </c>
      <c r="H925" s="1">
        <v>2</v>
      </c>
      <c r="I925" s="175">
        <v>0</v>
      </c>
      <c r="J925" s="195">
        <v>0.87152777777777779</v>
      </c>
      <c r="K925" s="44">
        <f t="shared" si="43"/>
        <v>0.83333333333333326</v>
      </c>
      <c r="L925" s="44">
        <f t="shared" si="42"/>
        <v>0.86458333333333326</v>
      </c>
      <c r="M925" s="45">
        <f t="shared" si="44"/>
        <v>2</v>
      </c>
    </row>
    <row r="926" spans="1:13">
      <c r="A926" s="1"/>
      <c r="B926" s="1" t="s">
        <v>66</v>
      </c>
      <c r="C926" s="94">
        <v>282</v>
      </c>
      <c r="D926" s="1">
        <v>2</v>
      </c>
      <c r="E926" s="2" t="s">
        <v>67</v>
      </c>
      <c r="F926" s="107" t="s">
        <v>10</v>
      </c>
      <c r="G926" s="106" t="s">
        <v>45</v>
      </c>
      <c r="H926" s="107">
        <v>1</v>
      </c>
      <c r="I926" s="180">
        <v>7</v>
      </c>
      <c r="J926" s="198">
        <v>0.88750000000000007</v>
      </c>
      <c r="K926" s="44">
        <f t="shared" si="43"/>
        <v>0.875</v>
      </c>
      <c r="L926" s="44">
        <f t="shared" si="42"/>
        <v>0.88541666666666663</v>
      </c>
      <c r="M926" s="45">
        <f t="shared" si="44"/>
        <v>8</v>
      </c>
    </row>
    <row r="927" spans="1:13">
      <c r="A927" s="1"/>
      <c r="B927" s="1" t="s">
        <v>66</v>
      </c>
      <c r="C927" s="94">
        <v>282</v>
      </c>
      <c r="D927" s="1">
        <v>2</v>
      </c>
      <c r="E927" s="2" t="s">
        <v>67</v>
      </c>
      <c r="F927" s="107" t="s">
        <v>12</v>
      </c>
      <c r="G927" s="107" t="s">
        <v>16</v>
      </c>
      <c r="H927" s="107">
        <v>1</v>
      </c>
      <c r="I927" s="180">
        <v>5</v>
      </c>
      <c r="J927" s="198">
        <v>0.89583333333333337</v>
      </c>
      <c r="K927" s="44">
        <f t="shared" si="43"/>
        <v>0.875</v>
      </c>
      <c r="L927" s="44">
        <f t="shared" si="42"/>
        <v>0.89583333333333326</v>
      </c>
      <c r="M927" s="45">
        <f t="shared" si="44"/>
        <v>6</v>
      </c>
    </row>
    <row r="928" spans="1:13">
      <c r="A928" s="1"/>
      <c r="B928" s="1" t="s">
        <v>66</v>
      </c>
      <c r="C928" s="94">
        <v>282</v>
      </c>
      <c r="D928" s="1">
        <v>1</v>
      </c>
      <c r="E928" s="2" t="s">
        <v>67</v>
      </c>
      <c r="F928" s="1" t="s">
        <v>12</v>
      </c>
      <c r="G928" s="1" t="s">
        <v>11</v>
      </c>
      <c r="H928" s="1">
        <v>0</v>
      </c>
      <c r="I928" s="175">
        <v>3</v>
      </c>
      <c r="J928" s="195">
        <v>0.8965277777777777</v>
      </c>
      <c r="K928" s="44">
        <f t="shared" si="43"/>
        <v>0.875</v>
      </c>
      <c r="L928" s="44">
        <f t="shared" si="42"/>
        <v>0.89583333333333326</v>
      </c>
      <c r="M928" s="45">
        <f t="shared" si="44"/>
        <v>3</v>
      </c>
    </row>
    <row r="929" spans="1:13">
      <c r="A929" s="1"/>
      <c r="B929" s="1" t="s">
        <v>66</v>
      </c>
      <c r="C929" s="94">
        <v>282</v>
      </c>
      <c r="D929" s="1">
        <v>3</v>
      </c>
      <c r="E929" s="2" t="s">
        <v>67</v>
      </c>
      <c r="F929" s="1" t="s">
        <v>12</v>
      </c>
      <c r="G929" s="1" t="s">
        <v>13</v>
      </c>
      <c r="H929" s="1">
        <v>0</v>
      </c>
      <c r="I929" s="175">
        <v>1</v>
      </c>
      <c r="J929" s="195">
        <v>0.90208333333333324</v>
      </c>
      <c r="K929" s="44">
        <f t="shared" si="43"/>
        <v>0.875</v>
      </c>
      <c r="L929" s="44">
        <f t="shared" si="42"/>
        <v>0.89583333333333326</v>
      </c>
      <c r="M929" s="45">
        <f t="shared" si="44"/>
        <v>1</v>
      </c>
    </row>
    <row r="930" spans="1:13">
      <c r="A930" s="1"/>
      <c r="B930" s="107" t="s">
        <v>267</v>
      </c>
      <c r="C930" s="94">
        <v>300</v>
      </c>
      <c r="D930" s="1">
        <v>2</v>
      </c>
      <c r="E930" s="2" t="s">
        <v>70</v>
      </c>
      <c r="F930" s="1" t="s">
        <v>12</v>
      </c>
      <c r="G930" s="1" t="s">
        <v>11</v>
      </c>
      <c r="H930" s="1">
        <v>4</v>
      </c>
      <c r="I930" s="175">
        <v>11</v>
      </c>
      <c r="J930" s="195">
        <v>0.25486111111111109</v>
      </c>
      <c r="K930" s="44">
        <f t="shared" si="43"/>
        <v>0.25</v>
      </c>
      <c r="L930" s="44">
        <f t="shared" si="42"/>
        <v>0.25</v>
      </c>
      <c r="M930" s="45">
        <f t="shared" si="44"/>
        <v>15</v>
      </c>
    </row>
    <row r="931" spans="1:13">
      <c r="A931" s="1"/>
      <c r="B931" s="1" t="s">
        <v>267</v>
      </c>
      <c r="C931" s="94">
        <v>300</v>
      </c>
      <c r="D931" s="1">
        <v>2</v>
      </c>
      <c r="E931" s="2" t="s">
        <v>70</v>
      </c>
      <c r="F931" s="1" t="s">
        <v>12</v>
      </c>
      <c r="G931" s="1" t="s">
        <v>16</v>
      </c>
      <c r="H931" s="1">
        <v>1</v>
      </c>
      <c r="I931" s="175">
        <v>5</v>
      </c>
      <c r="J931" s="195">
        <v>0.25833333333333336</v>
      </c>
      <c r="K931" s="44">
        <f t="shared" si="43"/>
        <v>0.25</v>
      </c>
      <c r="L931" s="44">
        <f t="shared" si="42"/>
        <v>0.25</v>
      </c>
      <c r="M931" s="45">
        <f t="shared" si="44"/>
        <v>6</v>
      </c>
    </row>
    <row r="932" spans="1:13">
      <c r="A932" s="1"/>
      <c r="B932" s="1" t="s">
        <v>267</v>
      </c>
      <c r="C932" s="94">
        <v>300</v>
      </c>
      <c r="D932" s="1">
        <v>2</v>
      </c>
      <c r="E932" s="2" t="s">
        <v>70</v>
      </c>
      <c r="F932" s="1" t="s">
        <v>12</v>
      </c>
      <c r="G932" s="1" t="s">
        <v>11</v>
      </c>
      <c r="H932" s="1">
        <v>2</v>
      </c>
      <c r="I932" s="175">
        <v>20</v>
      </c>
      <c r="J932" s="195">
        <v>0.26250000000000001</v>
      </c>
      <c r="K932" s="44">
        <f t="shared" si="43"/>
        <v>0.25</v>
      </c>
      <c r="L932" s="44">
        <f t="shared" si="42"/>
        <v>0.26041666666666663</v>
      </c>
      <c r="M932" s="45">
        <f t="shared" si="44"/>
        <v>22</v>
      </c>
    </row>
    <row r="933" spans="1:13">
      <c r="A933" s="1"/>
      <c r="B933" s="1" t="s">
        <v>267</v>
      </c>
      <c r="C933" s="94">
        <v>300</v>
      </c>
      <c r="D933" s="1">
        <v>2</v>
      </c>
      <c r="E933" s="2" t="s">
        <v>70</v>
      </c>
      <c r="F933" s="1" t="s">
        <v>12</v>
      </c>
      <c r="G933" s="1" t="s">
        <v>11</v>
      </c>
      <c r="H933" s="1">
        <v>7</v>
      </c>
      <c r="I933" s="175">
        <v>37</v>
      </c>
      <c r="J933" s="195">
        <v>0.28263888888888888</v>
      </c>
      <c r="K933" s="44">
        <f t="shared" si="43"/>
        <v>0.25</v>
      </c>
      <c r="L933" s="44">
        <f t="shared" si="42"/>
        <v>0.28125</v>
      </c>
      <c r="M933" s="45">
        <f t="shared" si="44"/>
        <v>44</v>
      </c>
    </row>
    <row r="934" spans="1:13">
      <c r="A934" s="1"/>
      <c r="B934" s="1" t="s">
        <v>267</v>
      </c>
      <c r="C934" s="94">
        <v>300</v>
      </c>
      <c r="D934" s="1">
        <v>1</v>
      </c>
      <c r="E934" s="2" t="s">
        <v>70</v>
      </c>
      <c r="F934" s="107" t="s">
        <v>10</v>
      </c>
      <c r="G934" s="106" t="s">
        <v>45</v>
      </c>
      <c r="H934" s="107">
        <v>1</v>
      </c>
      <c r="I934" s="180">
        <v>2</v>
      </c>
      <c r="J934" s="198">
        <v>0.29097222222222224</v>
      </c>
      <c r="K934" s="44">
        <f t="shared" si="43"/>
        <v>0.25</v>
      </c>
      <c r="L934" s="44">
        <f t="shared" si="42"/>
        <v>0.28125</v>
      </c>
      <c r="M934" s="45">
        <f t="shared" si="44"/>
        <v>3</v>
      </c>
    </row>
    <row r="935" spans="1:13">
      <c r="A935" s="1"/>
      <c r="B935" s="1" t="s">
        <v>267</v>
      </c>
      <c r="C935" s="94">
        <v>300</v>
      </c>
      <c r="D935" s="1">
        <v>1</v>
      </c>
      <c r="E935" s="2" t="s">
        <v>70</v>
      </c>
      <c r="F935" s="107" t="s">
        <v>10</v>
      </c>
      <c r="G935" s="107" t="s">
        <v>23</v>
      </c>
      <c r="H935" s="107">
        <v>31</v>
      </c>
      <c r="I935" s="180">
        <v>6</v>
      </c>
      <c r="J935" s="198">
        <v>0.29375000000000001</v>
      </c>
      <c r="K935" s="44">
        <f t="shared" si="43"/>
        <v>0.29166666666666663</v>
      </c>
      <c r="L935" s="44">
        <f t="shared" si="42"/>
        <v>0.29166666666666663</v>
      </c>
      <c r="M935" s="45">
        <f t="shared" si="44"/>
        <v>37</v>
      </c>
    </row>
    <row r="936" spans="1:13">
      <c r="A936" s="1"/>
      <c r="B936" s="1" t="s">
        <v>267</v>
      </c>
      <c r="C936" s="94">
        <v>300</v>
      </c>
      <c r="D936" s="1">
        <v>2</v>
      </c>
      <c r="E936" s="2" t="s">
        <v>70</v>
      </c>
      <c r="F936" s="1" t="s">
        <v>12</v>
      </c>
      <c r="G936" s="1" t="s">
        <v>11</v>
      </c>
      <c r="H936" s="1">
        <v>10</v>
      </c>
      <c r="I936" s="175">
        <v>36</v>
      </c>
      <c r="J936" s="195">
        <v>0.2986111111111111</v>
      </c>
      <c r="K936" s="44">
        <f t="shared" si="43"/>
        <v>0.29166666666666663</v>
      </c>
      <c r="L936" s="44">
        <f t="shared" si="42"/>
        <v>0.29166666666666663</v>
      </c>
      <c r="M936" s="45">
        <f t="shared" si="44"/>
        <v>46</v>
      </c>
    </row>
    <row r="937" spans="1:13">
      <c r="A937" s="1"/>
      <c r="B937" s="1" t="s">
        <v>267</v>
      </c>
      <c r="C937" s="94">
        <v>300</v>
      </c>
      <c r="D937" s="1">
        <v>2</v>
      </c>
      <c r="E937" s="2" t="s">
        <v>70</v>
      </c>
      <c r="F937" s="1" t="s">
        <v>12</v>
      </c>
      <c r="G937" s="1" t="s">
        <v>16</v>
      </c>
      <c r="H937" s="1">
        <v>19</v>
      </c>
      <c r="I937" s="175">
        <v>8</v>
      </c>
      <c r="J937" s="195">
        <v>0.30138888888888887</v>
      </c>
      <c r="K937" s="44">
        <f t="shared" si="43"/>
        <v>0.29166666666666663</v>
      </c>
      <c r="L937" s="44">
        <f t="shared" si="42"/>
        <v>0.29166666666666663</v>
      </c>
      <c r="M937" s="45">
        <f t="shared" si="44"/>
        <v>27</v>
      </c>
    </row>
    <row r="938" spans="1:13">
      <c r="A938" s="1"/>
      <c r="B938" s="1" t="s">
        <v>267</v>
      </c>
      <c r="C938" s="94">
        <v>300</v>
      </c>
      <c r="D938" s="1">
        <v>2</v>
      </c>
      <c r="E938" s="2" t="s">
        <v>70</v>
      </c>
      <c r="F938" s="107" t="s">
        <v>10</v>
      </c>
      <c r="G938" s="1" t="s">
        <v>11</v>
      </c>
      <c r="H938" s="1">
        <v>4</v>
      </c>
      <c r="I938" s="175">
        <v>39</v>
      </c>
      <c r="J938" s="195">
        <v>0.30416666666666664</v>
      </c>
      <c r="K938" s="44">
        <f t="shared" si="43"/>
        <v>0.29166666666666663</v>
      </c>
      <c r="L938" s="44">
        <f t="shared" si="42"/>
        <v>0.30208333333333331</v>
      </c>
      <c r="M938" s="45">
        <f t="shared" si="44"/>
        <v>43</v>
      </c>
    </row>
    <row r="939" spans="1:13">
      <c r="A939" s="1"/>
      <c r="B939" s="1" t="s">
        <v>267</v>
      </c>
      <c r="C939" s="94">
        <v>300</v>
      </c>
      <c r="D939" s="1">
        <v>1</v>
      </c>
      <c r="E939" s="2" t="s">
        <v>70</v>
      </c>
      <c r="F939" s="107" t="s">
        <v>10</v>
      </c>
      <c r="G939" s="107" t="s">
        <v>18</v>
      </c>
      <c r="H939" s="107">
        <v>2</v>
      </c>
      <c r="I939" s="180">
        <v>0</v>
      </c>
      <c r="J939" s="198">
        <v>0.31736111111111115</v>
      </c>
      <c r="K939" s="44">
        <f t="shared" si="43"/>
        <v>0.29166666666666663</v>
      </c>
      <c r="L939" s="44">
        <f t="shared" si="42"/>
        <v>0.3125</v>
      </c>
      <c r="M939" s="45">
        <f t="shared" si="44"/>
        <v>2</v>
      </c>
    </row>
    <row r="940" spans="1:13">
      <c r="A940" s="1"/>
      <c r="B940" s="1" t="s">
        <v>267</v>
      </c>
      <c r="C940" s="94">
        <v>300</v>
      </c>
      <c r="D940" s="1">
        <v>2</v>
      </c>
      <c r="E940" s="2" t="s">
        <v>70</v>
      </c>
      <c r="F940" s="107" t="s">
        <v>10</v>
      </c>
      <c r="G940" s="1" t="s">
        <v>11</v>
      </c>
      <c r="H940" s="1">
        <v>10</v>
      </c>
      <c r="I940" s="175">
        <v>36</v>
      </c>
      <c r="J940" s="195">
        <v>0.32430555555555557</v>
      </c>
      <c r="K940" s="44">
        <f t="shared" si="43"/>
        <v>0.29166666666666663</v>
      </c>
      <c r="L940" s="44">
        <f t="shared" si="42"/>
        <v>0.32291666666666663</v>
      </c>
      <c r="M940" s="45">
        <f t="shared" si="44"/>
        <v>46</v>
      </c>
    </row>
    <row r="941" spans="1:13">
      <c r="A941" s="1"/>
      <c r="B941" s="1" t="s">
        <v>267</v>
      </c>
      <c r="C941" s="94">
        <v>300</v>
      </c>
      <c r="D941" s="1">
        <v>2</v>
      </c>
      <c r="E941" s="2" t="s">
        <v>70</v>
      </c>
      <c r="F941" s="1" t="s">
        <v>12</v>
      </c>
      <c r="G941" s="1" t="s">
        <v>11</v>
      </c>
      <c r="H941" s="1">
        <v>10</v>
      </c>
      <c r="I941" s="175">
        <v>29</v>
      </c>
      <c r="J941" s="195">
        <v>0.33958333333333335</v>
      </c>
      <c r="K941" s="44">
        <f t="shared" si="43"/>
        <v>0.33333333333333331</v>
      </c>
      <c r="L941" s="44">
        <f t="shared" si="42"/>
        <v>0.33333333333333331</v>
      </c>
      <c r="M941" s="45">
        <f t="shared" si="44"/>
        <v>39</v>
      </c>
    </row>
    <row r="942" spans="1:13">
      <c r="A942" s="1"/>
      <c r="B942" s="1" t="s">
        <v>267</v>
      </c>
      <c r="C942" s="94">
        <v>300</v>
      </c>
      <c r="D942" s="1">
        <v>2</v>
      </c>
      <c r="E942" s="2" t="s">
        <v>70</v>
      </c>
      <c r="F942" s="1" t="s">
        <v>12</v>
      </c>
      <c r="G942" s="1" t="s">
        <v>16</v>
      </c>
      <c r="H942" s="1">
        <v>7</v>
      </c>
      <c r="I942" s="175">
        <v>5</v>
      </c>
      <c r="J942" s="195">
        <v>0.3430555555555555</v>
      </c>
      <c r="K942" s="44">
        <f t="shared" si="43"/>
        <v>0.33333333333333331</v>
      </c>
      <c r="L942" s="44">
        <f t="shared" si="42"/>
        <v>0.33333333333333331</v>
      </c>
      <c r="M942" s="45">
        <f t="shared" si="44"/>
        <v>12</v>
      </c>
    </row>
    <row r="943" spans="1:13">
      <c r="A943" s="1"/>
      <c r="B943" s="1" t="s">
        <v>267</v>
      </c>
      <c r="C943" s="94">
        <v>300</v>
      </c>
      <c r="D943" s="1">
        <v>2</v>
      </c>
      <c r="E943" s="2" t="s">
        <v>70</v>
      </c>
      <c r="F943" s="1" t="s">
        <v>12</v>
      </c>
      <c r="G943" s="1" t="s">
        <v>11</v>
      </c>
      <c r="H943" s="1">
        <v>5</v>
      </c>
      <c r="I943" s="175">
        <v>22</v>
      </c>
      <c r="J943" s="195">
        <v>0.35486111111111113</v>
      </c>
      <c r="K943" s="44">
        <f t="shared" si="43"/>
        <v>0.33333333333333331</v>
      </c>
      <c r="L943" s="44">
        <f t="shared" si="42"/>
        <v>0.35416666666666663</v>
      </c>
      <c r="M943" s="45">
        <f t="shared" si="44"/>
        <v>27</v>
      </c>
    </row>
    <row r="944" spans="1:13">
      <c r="A944" s="1"/>
      <c r="B944" s="1" t="s">
        <v>267</v>
      </c>
      <c r="C944" s="94">
        <v>300</v>
      </c>
      <c r="D944" s="1">
        <v>1</v>
      </c>
      <c r="E944" s="2" t="s">
        <v>70</v>
      </c>
      <c r="F944" s="107" t="s">
        <v>10</v>
      </c>
      <c r="G944" s="107" t="s">
        <v>22</v>
      </c>
      <c r="H944" s="107">
        <v>2</v>
      </c>
      <c r="I944" s="180">
        <v>3</v>
      </c>
      <c r="J944" s="198">
        <v>0.35902777777777778</v>
      </c>
      <c r="K944" s="44">
        <f t="shared" si="43"/>
        <v>0.33333333333333331</v>
      </c>
      <c r="L944" s="44">
        <f t="shared" si="42"/>
        <v>0.35416666666666663</v>
      </c>
      <c r="M944" s="45">
        <f t="shared" si="44"/>
        <v>5</v>
      </c>
    </row>
    <row r="945" spans="1:13">
      <c r="A945" s="1"/>
      <c r="B945" s="1" t="s">
        <v>267</v>
      </c>
      <c r="C945" s="94">
        <v>300</v>
      </c>
      <c r="D945" s="1">
        <v>2</v>
      </c>
      <c r="E945" s="2" t="s">
        <v>70</v>
      </c>
      <c r="F945" s="1" t="s">
        <v>10</v>
      </c>
      <c r="G945" s="1" t="s">
        <v>11</v>
      </c>
      <c r="H945" s="1">
        <v>2</v>
      </c>
      <c r="I945" s="175">
        <v>8</v>
      </c>
      <c r="J945" s="195">
        <v>0.36874999999999997</v>
      </c>
      <c r="K945" s="44">
        <f t="shared" si="43"/>
        <v>0.33333333333333331</v>
      </c>
      <c r="L945" s="44">
        <f t="shared" si="42"/>
        <v>0.36458333333333331</v>
      </c>
      <c r="M945" s="45">
        <f t="shared" si="44"/>
        <v>10</v>
      </c>
    </row>
    <row r="946" spans="1:13">
      <c r="A946" s="1"/>
      <c r="B946" s="1" t="s">
        <v>267</v>
      </c>
      <c r="C946" s="94">
        <v>300</v>
      </c>
      <c r="D946" s="1">
        <v>1</v>
      </c>
      <c r="E946" s="2" t="s">
        <v>70</v>
      </c>
      <c r="F946" s="107" t="s">
        <v>10</v>
      </c>
      <c r="G946" s="107" t="s">
        <v>23</v>
      </c>
      <c r="H946" s="107">
        <v>1</v>
      </c>
      <c r="I946" s="180">
        <v>4</v>
      </c>
      <c r="J946" s="198">
        <v>0.37916666666666665</v>
      </c>
      <c r="K946" s="44">
        <f t="shared" si="43"/>
        <v>0.375</v>
      </c>
      <c r="L946" s="44">
        <f t="shared" si="42"/>
        <v>0.375</v>
      </c>
      <c r="M946" s="45">
        <f t="shared" si="44"/>
        <v>5</v>
      </c>
    </row>
    <row r="947" spans="1:13">
      <c r="A947" s="1"/>
      <c r="B947" s="1" t="s">
        <v>267</v>
      </c>
      <c r="C947" s="94">
        <v>300</v>
      </c>
      <c r="D947" s="1">
        <v>2</v>
      </c>
      <c r="E947" s="2" t="s">
        <v>70</v>
      </c>
      <c r="F947" s="1" t="s">
        <v>10</v>
      </c>
      <c r="G947" s="1" t="s">
        <v>11</v>
      </c>
      <c r="H947" s="1">
        <v>4</v>
      </c>
      <c r="I947" s="175">
        <v>11</v>
      </c>
      <c r="J947" s="195">
        <v>0.38611111111111113</v>
      </c>
      <c r="K947" s="44">
        <f t="shared" si="43"/>
        <v>0.375</v>
      </c>
      <c r="L947" s="44">
        <f t="shared" si="42"/>
        <v>0.38541666666666663</v>
      </c>
      <c r="M947" s="45">
        <f t="shared" si="44"/>
        <v>15</v>
      </c>
    </row>
    <row r="948" spans="1:13">
      <c r="A948" s="1"/>
      <c r="B948" s="1" t="s">
        <v>267</v>
      </c>
      <c r="C948" s="94">
        <v>300</v>
      </c>
      <c r="D948" s="1">
        <v>2</v>
      </c>
      <c r="E948" s="2" t="s">
        <v>70</v>
      </c>
      <c r="F948" s="1" t="s">
        <v>12</v>
      </c>
      <c r="G948" s="1" t="s">
        <v>11</v>
      </c>
      <c r="H948" s="1">
        <v>5</v>
      </c>
      <c r="I948" s="175">
        <v>0</v>
      </c>
      <c r="J948" s="195">
        <v>0.3888888888888889</v>
      </c>
      <c r="K948" s="44">
        <f t="shared" si="43"/>
        <v>0.375</v>
      </c>
      <c r="L948" s="44">
        <f t="shared" si="42"/>
        <v>0.38541666666666663</v>
      </c>
      <c r="M948" s="45">
        <f t="shared" si="44"/>
        <v>5</v>
      </c>
    </row>
    <row r="949" spans="1:13">
      <c r="A949" s="1"/>
      <c r="B949" s="1" t="s">
        <v>267</v>
      </c>
      <c r="C949" s="94">
        <v>300</v>
      </c>
      <c r="D949" s="1">
        <v>2</v>
      </c>
      <c r="E949" s="2" t="s">
        <v>70</v>
      </c>
      <c r="F949" s="1" t="s">
        <v>12</v>
      </c>
      <c r="G949" s="1" t="s">
        <v>11</v>
      </c>
      <c r="H949" s="1">
        <v>2</v>
      </c>
      <c r="I949" s="175">
        <v>5</v>
      </c>
      <c r="J949" s="195">
        <v>0.40763888888888888</v>
      </c>
      <c r="K949" s="44">
        <f t="shared" si="43"/>
        <v>0.375</v>
      </c>
      <c r="L949" s="44">
        <f t="shared" si="42"/>
        <v>0.40625</v>
      </c>
      <c r="M949" s="45">
        <f t="shared" si="44"/>
        <v>7</v>
      </c>
    </row>
    <row r="950" spans="1:13">
      <c r="A950" s="1"/>
      <c r="B950" s="1" t="s">
        <v>267</v>
      </c>
      <c r="C950" s="94">
        <v>300</v>
      </c>
      <c r="D950" s="1">
        <v>2</v>
      </c>
      <c r="E950" s="2" t="s">
        <v>70</v>
      </c>
      <c r="F950" s="1" t="s">
        <v>12</v>
      </c>
      <c r="G950" s="1" t="s">
        <v>16</v>
      </c>
      <c r="H950" s="1">
        <v>1</v>
      </c>
      <c r="I950" s="175">
        <v>5</v>
      </c>
      <c r="J950" s="195">
        <v>0.43194444444444446</v>
      </c>
      <c r="K950" s="44">
        <f t="shared" si="43"/>
        <v>0.41666666666666663</v>
      </c>
      <c r="L950" s="44">
        <f t="shared" si="42"/>
        <v>0.42708333333333331</v>
      </c>
      <c r="M950" s="45">
        <f t="shared" si="44"/>
        <v>6</v>
      </c>
    </row>
    <row r="951" spans="1:13">
      <c r="A951" s="1"/>
      <c r="B951" s="1" t="s">
        <v>267</v>
      </c>
      <c r="C951" s="94">
        <v>300</v>
      </c>
      <c r="D951" s="1">
        <v>1</v>
      </c>
      <c r="E951" s="2" t="s">
        <v>70</v>
      </c>
      <c r="F951" s="107" t="s">
        <v>10</v>
      </c>
      <c r="G951" s="106" t="s">
        <v>45</v>
      </c>
      <c r="H951" s="107">
        <v>2</v>
      </c>
      <c r="I951" s="180">
        <v>5</v>
      </c>
      <c r="J951" s="198">
        <v>0.45902777777777781</v>
      </c>
      <c r="K951" s="44">
        <f t="shared" si="43"/>
        <v>0.45833333333333331</v>
      </c>
      <c r="L951" s="44">
        <f t="shared" si="42"/>
        <v>0.45833333333333331</v>
      </c>
      <c r="M951" s="45">
        <f t="shared" si="44"/>
        <v>7</v>
      </c>
    </row>
    <row r="952" spans="1:13">
      <c r="A952" s="1"/>
      <c r="B952" s="1" t="s">
        <v>267</v>
      </c>
      <c r="C952" s="94">
        <v>300</v>
      </c>
      <c r="D952" s="1">
        <v>2</v>
      </c>
      <c r="E952" s="2" t="s">
        <v>70</v>
      </c>
      <c r="F952" s="1" t="s">
        <v>12</v>
      </c>
      <c r="G952" s="1" t="s">
        <v>11</v>
      </c>
      <c r="H952" s="1">
        <v>4</v>
      </c>
      <c r="I952" s="175">
        <v>13</v>
      </c>
      <c r="J952" s="195">
        <v>0.47222222222222227</v>
      </c>
      <c r="K952" s="44">
        <f t="shared" si="43"/>
        <v>0.45833333333333331</v>
      </c>
      <c r="L952" s="44">
        <f t="shared" si="42"/>
        <v>0.46875</v>
      </c>
      <c r="M952" s="45">
        <f t="shared" si="44"/>
        <v>17</v>
      </c>
    </row>
    <row r="953" spans="1:13">
      <c r="A953" s="1"/>
      <c r="B953" s="1" t="s">
        <v>267</v>
      </c>
      <c r="C953" s="94">
        <v>300</v>
      </c>
      <c r="D953" s="1">
        <v>1</v>
      </c>
      <c r="E953" s="2" t="s">
        <v>70</v>
      </c>
      <c r="F953" s="107" t="s">
        <v>10</v>
      </c>
      <c r="G953" s="107" t="s">
        <v>27</v>
      </c>
      <c r="H953" s="107">
        <v>1</v>
      </c>
      <c r="I953" s="180">
        <v>2</v>
      </c>
      <c r="J953" s="198">
        <v>0.5</v>
      </c>
      <c r="K953" s="44">
        <f t="shared" si="43"/>
        <v>0.5</v>
      </c>
      <c r="L953" s="44">
        <f t="shared" si="42"/>
        <v>0.5</v>
      </c>
      <c r="M953" s="45">
        <f t="shared" si="44"/>
        <v>3</v>
      </c>
    </row>
    <row r="954" spans="1:13">
      <c r="A954" s="1"/>
      <c r="B954" s="1" t="s">
        <v>267</v>
      </c>
      <c r="C954" s="94">
        <v>300</v>
      </c>
      <c r="D954" s="1">
        <v>2</v>
      </c>
      <c r="E954" s="2" t="s">
        <v>70</v>
      </c>
      <c r="F954" s="1" t="s">
        <v>12</v>
      </c>
      <c r="G954" s="1" t="s">
        <v>16</v>
      </c>
      <c r="H954" s="1">
        <v>3</v>
      </c>
      <c r="I954" s="175">
        <v>8</v>
      </c>
      <c r="J954" s="195">
        <v>0.50972222222222219</v>
      </c>
      <c r="K954" s="44">
        <f t="shared" si="43"/>
        <v>0.5</v>
      </c>
      <c r="L954" s="44">
        <f t="shared" si="42"/>
        <v>0.5</v>
      </c>
      <c r="M954" s="45">
        <f t="shared" si="44"/>
        <v>11</v>
      </c>
    </row>
    <row r="955" spans="1:13">
      <c r="A955" s="1"/>
      <c r="B955" s="1" t="s">
        <v>267</v>
      </c>
      <c r="C955" s="94">
        <v>300</v>
      </c>
      <c r="D955" s="1">
        <v>2</v>
      </c>
      <c r="E955" s="2" t="s">
        <v>70</v>
      </c>
      <c r="F955" s="1" t="s">
        <v>10</v>
      </c>
      <c r="G955" s="1" t="s">
        <v>11</v>
      </c>
      <c r="H955" s="1">
        <v>6</v>
      </c>
      <c r="I955" s="175">
        <v>3</v>
      </c>
      <c r="J955" s="195">
        <v>0.53055555555555556</v>
      </c>
      <c r="K955" s="44">
        <f t="shared" si="43"/>
        <v>0.5</v>
      </c>
      <c r="L955" s="44">
        <f t="shared" si="42"/>
        <v>0.52083333333333326</v>
      </c>
      <c r="M955" s="45">
        <f t="shared" si="44"/>
        <v>9</v>
      </c>
    </row>
    <row r="956" spans="1:13">
      <c r="A956" s="1"/>
      <c r="B956" s="1" t="s">
        <v>267</v>
      </c>
      <c r="C956" s="94">
        <v>300</v>
      </c>
      <c r="D956" s="1">
        <v>1</v>
      </c>
      <c r="E956" s="2" t="s">
        <v>70</v>
      </c>
      <c r="F956" s="107" t="s">
        <v>10</v>
      </c>
      <c r="G956" s="107" t="s">
        <v>23</v>
      </c>
      <c r="H956" s="107">
        <v>8</v>
      </c>
      <c r="I956" s="180">
        <v>2</v>
      </c>
      <c r="J956" s="198">
        <v>0.54166666666666663</v>
      </c>
      <c r="K956" s="44">
        <f t="shared" si="43"/>
        <v>0.54166666666666663</v>
      </c>
      <c r="L956" s="44">
        <f t="shared" si="42"/>
        <v>0.54166666666666663</v>
      </c>
      <c r="M956" s="45">
        <f t="shared" si="44"/>
        <v>10</v>
      </c>
    </row>
    <row r="957" spans="1:13">
      <c r="A957" s="1"/>
      <c r="B957" s="1" t="s">
        <v>267</v>
      </c>
      <c r="C957" s="94">
        <v>300</v>
      </c>
      <c r="D957" s="1">
        <v>2</v>
      </c>
      <c r="E957" s="2" t="s">
        <v>70</v>
      </c>
      <c r="F957" s="1" t="s">
        <v>12</v>
      </c>
      <c r="G957" s="1" t="s">
        <v>11</v>
      </c>
      <c r="H957" s="1">
        <v>4</v>
      </c>
      <c r="I957" s="175">
        <v>1</v>
      </c>
      <c r="J957" s="195">
        <v>0.54652777777777783</v>
      </c>
      <c r="K957" s="44">
        <f t="shared" si="43"/>
        <v>0.54166666666666663</v>
      </c>
      <c r="L957" s="44">
        <f t="shared" si="42"/>
        <v>0.54166666666666663</v>
      </c>
      <c r="M957" s="45">
        <f t="shared" si="44"/>
        <v>5</v>
      </c>
    </row>
    <row r="958" spans="1:13">
      <c r="A958" s="1"/>
      <c r="B958" s="1" t="s">
        <v>267</v>
      </c>
      <c r="C958" s="94">
        <v>300</v>
      </c>
      <c r="D958" s="1">
        <v>2</v>
      </c>
      <c r="E958" s="2" t="s">
        <v>70</v>
      </c>
      <c r="F958" s="1" t="s">
        <v>12</v>
      </c>
      <c r="G958" s="1" t="s">
        <v>16</v>
      </c>
      <c r="H958" s="1">
        <v>6</v>
      </c>
      <c r="I958" s="175">
        <v>2</v>
      </c>
      <c r="J958" s="195">
        <v>0.55277777777777781</v>
      </c>
      <c r="K958" s="44">
        <f t="shared" si="43"/>
        <v>0.54166666666666663</v>
      </c>
      <c r="L958" s="44">
        <f t="shared" si="42"/>
        <v>0.55208333333333326</v>
      </c>
      <c r="M958" s="45">
        <f t="shared" si="44"/>
        <v>8</v>
      </c>
    </row>
    <row r="959" spans="1:13">
      <c r="A959" s="1"/>
      <c r="B959" s="1" t="s">
        <v>267</v>
      </c>
      <c r="C959" s="94">
        <v>300</v>
      </c>
      <c r="D959" s="1">
        <v>1</v>
      </c>
      <c r="E959" s="2" t="s">
        <v>70</v>
      </c>
      <c r="F959" s="107" t="s">
        <v>10</v>
      </c>
      <c r="G959" s="107" t="s">
        <v>30</v>
      </c>
      <c r="H959" s="107">
        <v>10</v>
      </c>
      <c r="I959" s="180">
        <v>3</v>
      </c>
      <c r="J959" s="198">
        <v>0.57430555555555551</v>
      </c>
      <c r="K959" s="44">
        <f t="shared" si="43"/>
        <v>0.54166666666666663</v>
      </c>
      <c r="L959" s="44">
        <f t="shared" si="42"/>
        <v>0.57291666666666663</v>
      </c>
      <c r="M959" s="45">
        <f t="shared" si="44"/>
        <v>13</v>
      </c>
    </row>
    <row r="960" spans="1:13">
      <c r="A960" s="1"/>
      <c r="B960" s="1" t="s">
        <v>267</v>
      </c>
      <c r="C960" s="94">
        <v>300</v>
      </c>
      <c r="D960" s="1">
        <v>2</v>
      </c>
      <c r="E960" s="2" t="s">
        <v>70</v>
      </c>
      <c r="F960" s="1" t="s">
        <v>12</v>
      </c>
      <c r="G960" s="1" t="s">
        <v>11</v>
      </c>
      <c r="H960" s="1">
        <v>1</v>
      </c>
      <c r="I960" s="175">
        <v>1</v>
      </c>
      <c r="J960" s="195">
        <v>0.57986111111111105</v>
      </c>
      <c r="K960" s="44">
        <f t="shared" si="43"/>
        <v>0.54166666666666663</v>
      </c>
      <c r="L960" s="44">
        <f t="shared" si="42"/>
        <v>0.57291666666666663</v>
      </c>
      <c r="M960" s="45">
        <f t="shared" si="44"/>
        <v>2</v>
      </c>
    </row>
    <row r="961" spans="1:13">
      <c r="A961" s="1"/>
      <c r="B961" s="1" t="s">
        <v>267</v>
      </c>
      <c r="C961" s="94">
        <v>300</v>
      </c>
      <c r="D961" s="1">
        <v>2</v>
      </c>
      <c r="E961" s="2" t="s">
        <v>70</v>
      </c>
      <c r="F961" s="1" t="s">
        <v>12</v>
      </c>
      <c r="G961" s="1" t="s">
        <v>11</v>
      </c>
      <c r="H961" s="1">
        <v>5</v>
      </c>
      <c r="I961" s="175">
        <v>11</v>
      </c>
      <c r="J961" s="195">
        <v>0.59027777777777779</v>
      </c>
      <c r="K961" s="44">
        <f t="shared" si="43"/>
        <v>0.58333333333333326</v>
      </c>
      <c r="L961" s="44">
        <f t="shared" si="42"/>
        <v>0.58333333333333326</v>
      </c>
      <c r="M961" s="45">
        <f t="shared" si="44"/>
        <v>16</v>
      </c>
    </row>
    <row r="962" spans="1:13">
      <c r="A962" s="1"/>
      <c r="B962" s="1" t="s">
        <v>267</v>
      </c>
      <c r="C962" s="94">
        <v>300</v>
      </c>
      <c r="D962" s="1">
        <v>2</v>
      </c>
      <c r="E962" s="2" t="s">
        <v>70</v>
      </c>
      <c r="F962" s="1" t="s">
        <v>12</v>
      </c>
      <c r="G962" s="1" t="s">
        <v>16</v>
      </c>
      <c r="H962" s="1">
        <v>4</v>
      </c>
      <c r="I962" s="175">
        <v>10</v>
      </c>
      <c r="J962" s="195">
        <v>0.59305555555555556</v>
      </c>
      <c r="K962" s="44">
        <f t="shared" si="43"/>
        <v>0.58333333333333326</v>
      </c>
      <c r="L962" s="44">
        <f t="shared" ref="L962:L1025" si="45">FLOOR(J962,TIME(0,15,0))</f>
        <v>0.58333333333333326</v>
      </c>
      <c r="M962" s="45">
        <f t="shared" si="44"/>
        <v>14</v>
      </c>
    </row>
    <row r="963" spans="1:13">
      <c r="A963" s="1"/>
      <c r="B963" s="1" t="s">
        <v>267</v>
      </c>
      <c r="C963" s="94">
        <v>300</v>
      </c>
      <c r="D963" s="1">
        <v>1</v>
      </c>
      <c r="E963" s="2" t="s">
        <v>70</v>
      </c>
      <c r="F963" s="107" t="s">
        <v>10</v>
      </c>
      <c r="G963" s="107" t="s">
        <v>18</v>
      </c>
      <c r="H963" s="107">
        <v>12</v>
      </c>
      <c r="I963" s="180">
        <v>6</v>
      </c>
      <c r="J963" s="198">
        <v>0.59930555555555554</v>
      </c>
      <c r="K963" s="44">
        <f t="shared" ref="K963:K1026" si="46">FLOOR(J963,TIME(1,0,0))</f>
        <v>0.58333333333333326</v>
      </c>
      <c r="L963" s="44">
        <f t="shared" si="45"/>
        <v>0.59375</v>
      </c>
      <c r="M963" s="45">
        <f t="shared" ref="M963:M1026" si="47">H963+I963</f>
        <v>18</v>
      </c>
    </row>
    <row r="964" spans="1:13">
      <c r="A964" s="1"/>
      <c r="B964" s="1" t="s">
        <v>267</v>
      </c>
      <c r="C964" s="94">
        <v>300</v>
      </c>
      <c r="D964" s="1">
        <v>2</v>
      </c>
      <c r="E964" s="2" t="s">
        <v>70</v>
      </c>
      <c r="F964" s="1" t="s">
        <v>10</v>
      </c>
      <c r="G964" s="1" t="s">
        <v>11</v>
      </c>
      <c r="H964" s="1">
        <v>2</v>
      </c>
      <c r="I964" s="175">
        <v>6</v>
      </c>
      <c r="J964" s="195">
        <v>0.6166666666666667</v>
      </c>
      <c r="K964" s="44">
        <f t="shared" si="46"/>
        <v>0.58333333333333326</v>
      </c>
      <c r="L964" s="44">
        <f t="shared" si="45"/>
        <v>0.61458333333333326</v>
      </c>
      <c r="M964" s="45">
        <f t="shared" si="47"/>
        <v>8</v>
      </c>
    </row>
    <row r="965" spans="1:13">
      <c r="A965" s="1"/>
      <c r="B965" s="1" t="s">
        <v>267</v>
      </c>
      <c r="C965" s="94">
        <v>300</v>
      </c>
      <c r="D965" s="1">
        <v>1</v>
      </c>
      <c r="E965" s="2" t="s">
        <v>70</v>
      </c>
      <c r="F965" s="107" t="s">
        <v>10</v>
      </c>
      <c r="G965" s="107" t="s">
        <v>23</v>
      </c>
      <c r="H965" s="107">
        <v>18</v>
      </c>
      <c r="I965" s="180">
        <v>15</v>
      </c>
      <c r="J965" s="198">
        <v>0.62222222222222223</v>
      </c>
      <c r="K965" s="44">
        <f t="shared" si="46"/>
        <v>0.58333333333333326</v>
      </c>
      <c r="L965" s="44">
        <f t="shared" si="45"/>
        <v>0.61458333333333326</v>
      </c>
      <c r="M965" s="45">
        <f t="shared" si="47"/>
        <v>33</v>
      </c>
    </row>
    <row r="966" spans="1:13">
      <c r="A966" s="1"/>
      <c r="B966" s="1" t="s">
        <v>267</v>
      </c>
      <c r="C966" s="94">
        <v>300</v>
      </c>
      <c r="D966" s="1">
        <v>2</v>
      </c>
      <c r="E966" s="2" t="s">
        <v>70</v>
      </c>
      <c r="F966" s="1" t="s">
        <v>12</v>
      </c>
      <c r="G966" s="1" t="s">
        <v>11</v>
      </c>
      <c r="H966" s="1">
        <v>2</v>
      </c>
      <c r="I966" s="175">
        <v>3</v>
      </c>
      <c r="J966" s="195">
        <v>0.63263888888888886</v>
      </c>
      <c r="K966" s="44">
        <f t="shared" si="46"/>
        <v>0.625</v>
      </c>
      <c r="L966" s="44">
        <f t="shared" si="45"/>
        <v>0.625</v>
      </c>
      <c r="M966" s="45">
        <f t="shared" si="47"/>
        <v>5</v>
      </c>
    </row>
    <row r="967" spans="1:13">
      <c r="A967" s="1"/>
      <c r="B967" s="1" t="s">
        <v>267</v>
      </c>
      <c r="C967" s="94">
        <v>300</v>
      </c>
      <c r="D967" s="1">
        <v>2</v>
      </c>
      <c r="E967" s="2" t="s">
        <v>70</v>
      </c>
      <c r="F967" s="1" t="s">
        <v>12</v>
      </c>
      <c r="G967" s="1" t="s">
        <v>16</v>
      </c>
      <c r="H967" s="1">
        <v>9</v>
      </c>
      <c r="I967" s="175">
        <v>6</v>
      </c>
      <c r="J967" s="195">
        <v>0.63402777777777775</v>
      </c>
      <c r="K967" s="44">
        <f t="shared" si="46"/>
        <v>0.625</v>
      </c>
      <c r="L967" s="44">
        <f t="shared" si="45"/>
        <v>0.625</v>
      </c>
      <c r="M967" s="45">
        <f t="shared" si="47"/>
        <v>15</v>
      </c>
    </row>
    <row r="968" spans="1:13">
      <c r="A968" s="1"/>
      <c r="B968" s="1" t="s">
        <v>267</v>
      </c>
      <c r="C968" s="94">
        <v>300</v>
      </c>
      <c r="D968" s="1">
        <v>1</v>
      </c>
      <c r="E968" s="2" t="s">
        <v>70</v>
      </c>
      <c r="F968" s="107" t="s">
        <v>10</v>
      </c>
      <c r="G968" s="107" t="s">
        <v>18</v>
      </c>
      <c r="H968" s="107">
        <v>23</v>
      </c>
      <c r="I968" s="180">
        <v>7</v>
      </c>
      <c r="J968" s="198">
        <v>0.64652777777777781</v>
      </c>
      <c r="K968" s="44">
        <f t="shared" si="46"/>
        <v>0.625</v>
      </c>
      <c r="L968" s="44">
        <f t="shared" si="45"/>
        <v>0.64583333333333326</v>
      </c>
      <c r="M968" s="45">
        <f t="shared" si="47"/>
        <v>30</v>
      </c>
    </row>
    <row r="969" spans="1:13">
      <c r="A969" s="1"/>
      <c r="B969" s="1" t="s">
        <v>267</v>
      </c>
      <c r="C969" s="94">
        <v>300</v>
      </c>
      <c r="D969" s="1">
        <v>2</v>
      </c>
      <c r="E969" s="2" t="s">
        <v>70</v>
      </c>
      <c r="F969" s="1" t="s">
        <v>10</v>
      </c>
      <c r="G969" s="1" t="s">
        <v>11</v>
      </c>
      <c r="H969" s="1">
        <v>4</v>
      </c>
      <c r="I969" s="175">
        <v>13</v>
      </c>
      <c r="J969" s="195">
        <v>0.65138888888888891</v>
      </c>
      <c r="K969" s="44">
        <f t="shared" si="46"/>
        <v>0.625</v>
      </c>
      <c r="L969" s="44">
        <f t="shared" si="45"/>
        <v>0.64583333333333326</v>
      </c>
      <c r="M969" s="45">
        <f t="shared" si="47"/>
        <v>17</v>
      </c>
    </row>
    <row r="970" spans="1:13">
      <c r="A970" s="1"/>
      <c r="B970" s="1" t="s">
        <v>267</v>
      </c>
      <c r="C970" s="94">
        <v>300</v>
      </c>
      <c r="D970" s="1">
        <v>1</v>
      </c>
      <c r="E970" s="2" t="s">
        <v>70</v>
      </c>
      <c r="F970" s="107" t="s">
        <v>10</v>
      </c>
      <c r="G970" s="107" t="s">
        <v>34</v>
      </c>
      <c r="H970" s="107">
        <v>50</v>
      </c>
      <c r="I970" s="180">
        <v>9</v>
      </c>
      <c r="J970" s="198">
        <v>0.67291666666666661</v>
      </c>
      <c r="K970" s="44">
        <f t="shared" si="46"/>
        <v>0.66666666666666663</v>
      </c>
      <c r="L970" s="44">
        <f t="shared" si="45"/>
        <v>0.66666666666666663</v>
      </c>
      <c r="M970" s="45">
        <f t="shared" si="47"/>
        <v>59</v>
      </c>
    </row>
    <row r="971" spans="1:13">
      <c r="A971" s="1"/>
      <c r="B971" s="1" t="s">
        <v>267</v>
      </c>
      <c r="C971" s="94">
        <v>300</v>
      </c>
      <c r="D971" s="1">
        <v>2</v>
      </c>
      <c r="E971" s="2" t="s">
        <v>70</v>
      </c>
      <c r="F971" s="1" t="s">
        <v>12</v>
      </c>
      <c r="G971" s="1" t="s">
        <v>11</v>
      </c>
      <c r="H971" s="1">
        <v>5</v>
      </c>
      <c r="I971" s="175">
        <v>33</v>
      </c>
      <c r="J971" s="195">
        <v>0.67847222222222225</v>
      </c>
      <c r="K971" s="44">
        <f t="shared" si="46"/>
        <v>0.66666666666666663</v>
      </c>
      <c r="L971" s="44">
        <f t="shared" si="45"/>
        <v>0.67708333333333326</v>
      </c>
      <c r="M971" s="45">
        <f t="shared" si="47"/>
        <v>38</v>
      </c>
    </row>
    <row r="972" spans="1:13">
      <c r="A972" s="1"/>
      <c r="B972" s="1" t="s">
        <v>267</v>
      </c>
      <c r="C972" s="94">
        <v>300</v>
      </c>
      <c r="D972" s="1">
        <v>2</v>
      </c>
      <c r="E972" s="2" t="s">
        <v>70</v>
      </c>
      <c r="F972" s="1" t="s">
        <v>12</v>
      </c>
      <c r="G972" s="1" t="s">
        <v>16</v>
      </c>
      <c r="H972" s="1">
        <v>14</v>
      </c>
      <c r="I972" s="175">
        <v>9</v>
      </c>
      <c r="J972" s="195">
        <v>0.68125000000000002</v>
      </c>
      <c r="K972" s="44">
        <f t="shared" si="46"/>
        <v>0.66666666666666663</v>
      </c>
      <c r="L972" s="44">
        <f t="shared" si="45"/>
        <v>0.67708333333333326</v>
      </c>
      <c r="M972" s="45">
        <f t="shared" si="47"/>
        <v>23</v>
      </c>
    </row>
    <row r="973" spans="1:13">
      <c r="A973" s="1"/>
      <c r="B973" s="1" t="s">
        <v>267</v>
      </c>
      <c r="C973" s="94">
        <v>300</v>
      </c>
      <c r="D973" s="1">
        <v>1</v>
      </c>
      <c r="E973" s="2" t="s">
        <v>70</v>
      </c>
      <c r="F973" s="107" t="s">
        <v>10</v>
      </c>
      <c r="G973" s="107" t="s">
        <v>22</v>
      </c>
      <c r="H973" s="107">
        <v>40</v>
      </c>
      <c r="I973" s="180">
        <v>6</v>
      </c>
      <c r="J973" s="198">
        <v>0.69236111111111109</v>
      </c>
      <c r="K973" s="44">
        <f t="shared" si="46"/>
        <v>0.66666666666666663</v>
      </c>
      <c r="L973" s="44">
        <f t="shared" si="45"/>
        <v>0.6875</v>
      </c>
      <c r="M973" s="45">
        <f t="shared" si="47"/>
        <v>46</v>
      </c>
    </row>
    <row r="974" spans="1:13">
      <c r="A974" s="1"/>
      <c r="B974" s="1" t="s">
        <v>267</v>
      </c>
      <c r="C974" s="94">
        <v>300</v>
      </c>
      <c r="D974" s="1">
        <v>2</v>
      </c>
      <c r="E974" s="2" t="s">
        <v>70</v>
      </c>
      <c r="F974" s="1" t="s">
        <v>12</v>
      </c>
      <c r="G974" s="1" t="s">
        <v>11</v>
      </c>
      <c r="H974" s="1">
        <v>3</v>
      </c>
      <c r="I974" s="175">
        <v>4</v>
      </c>
      <c r="J974" s="195">
        <v>0.69513888888888886</v>
      </c>
      <c r="K974" s="44">
        <f t="shared" si="46"/>
        <v>0.66666666666666663</v>
      </c>
      <c r="L974" s="44">
        <f t="shared" si="45"/>
        <v>0.6875</v>
      </c>
      <c r="M974" s="45">
        <f t="shared" si="47"/>
        <v>7</v>
      </c>
    </row>
    <row r="975" spans="1:13">
      <c r="A975" s="1"/>
      <c r="B975" s="1" t="s">
        <v>267</v>
      </c>
      <c r="C975" s="94">
        <v>300</v>
      </c>
      <c r="D975" s="1">
        <v>2</v>
      </c>
      <c r="E975" s="2" t="s">
        <v>70</v>
      </c>
      <c r="F975" s="1" t="s">
        <v>10</v>
      </c>
      <c r="G975" s="1" t="s">
        <v>11</v>
      </c>
      <c r="H975" s="1">
        <v>4</v>
      </c>
      <c r="I975" s="175">
        <v>2</v>
      </c>
      <c r="J975" s="195">
        <v>0.70208333333333339</v>
      </c>
      <c r="K975" s="44">
        <f t="shared" si="46"/>
        <v>0.66666666666666663</v>
      </c>
      <c r="L975" s="44">
        <f t="shared" si="45"/>
        <v>0.69791666666666663</v>
      </c>
      <c r="M975" s="45">
        <f t="shared" si="47"/>
        <v>6</v>
      </c>
    </row>
    <row r="976" spans="1:13">
      <c r="A976" s="1"/>
      <c r="B976" s="1" t="s">
        <v>267</v>
      </c>
      <c r="C976" s="94">
        <v>300</v>
      </c>
      <c r="D976" s="1">
        <v>2</v>
      </c>
      <c r="E976" s="2" t="s">
        <v>70</v>
      </c>
      <c r="F976" s="1" t="s">
        <v>12</v>
      </c>
      <c r="G976" s="1" t="s">
        <v>11</v>
      </c>
      <c r="H976" s="1">
        <v>5</v>
      </c>
      <c r="I976" s="175">
        <v>6</v>
      </c>
      <c r="J976" s="195">
        <v>0.71944444444444444</v>
      </c>
      <c r="K976" s="44">
        <f t="shared" si="46"/>
        <v>0.70833333333333326</v>
      </c>
      <c r="L976" s="44">
        <f t="shared" si="45"/>
        <v>0.71875</v>
      </c>
      <c r="M976" s="45">
        <f t="shared" si="47"/>
        <v>11</v>
      </c>
    </row>
    <row r="977" spans="1:13">
      <c r="A977" s="1"/>
      <c r="B977" s="1" t="s">
        <v>267</v>
      </c>
      <c r="C977" s="94">
        <v>300</v>
      </c>
      <c r="D977" s="1">
        <v>2</v>
      </c>
      <c r="E977" s="2" t="s">
        <v>70</v>
      </c>
      <c r="F977" s="1" t="s">
        <v>12</v>
      </c>
      <c r="G977" s="1" t="s">
        <v>16</v>
      </c>
      <c r="H977" s="1">
        <v>25</v>
      </c>
      <c r="I977" s="175">
        <v>1</v>
      </c>
      <c r="J977" s="195">
        <v>0.72499999999999998</v>
      </c>
      <c r="K977" s="44">
        <f t="shared" si="46"/>
        <v>0.70833333333333326</v>
      </c>
      <c r="L977" s="44">
        <f t="shared" si="45"/>
        <v>0.71875</v>
      </c>
      <c r="M977" s="45">
        <f t="shared" si="47"/>
        <v>26</v>
      </c>
    </row>
    <row r="978" spans="1:13">
      <c r="A978" s="1"/>
      <c r="B978" s="1" t="s">
        <v>267</v>
      </c>
      <c r="C978" s="94">
        <v>300</v>
      </c>
      <c r="D978" s="1">
        <v>1</v>
      </c>
      <c r="E978" s="2" t="s">
        <v>70</v>
      </c>
      <c r="F978" s="107" t="s">
        <v>10</v>
      </c>
      <c r="G978" s="107" t="s">
        <v>18</v>
      </c>
      <c r="H978" s="107">
        <v>23</v>
      </c>
      <c r="I978" s="180">
        <v>5</v>
      </c>
      <c r="J978" s="198">
        <v>0.75347222222222221</v>
      </c>
      <c r="K978" s="44">
        <f t="shared" si="46"/>
        <v>0.75</v>
      </c>
      <c r="L978" s="44">
        <f t="shared" si="45"/>
        <v>0.75</v>
      </c>
      <c r="M978" s="45">
        <f t="shared" si="47"/>
        <v>28</v>
      </c>
    </row>
    <row r="979" spans="1:13">
      <c r="A979" s="1"/>
      <c r="B979" s="1" t="s">
        <v>267</v>
      </c>
      <c r="C979" s="94">
        <v>300</v>
      </c>
      <c r="D979" s="1">
        <v>2</v>
      </c>
      <c r="E979" s="2" t="s">
        <v>70</v>
      </c>
      <c r="F979" s="107" t="s">
        <v>10</v>
      </c>
      <c r="G979" s="107" t="s">
        <v>18</v>
      </c>
      <c r="H979" s="1">
        <v>29</v>
      </c>
      <c r="I979" s="175">
        <v>5</v>
      </c>
      <c r="J979" s="195">
        <v>0.75694444444444453</v>
      </c>
      <c r="K979" s="44">
        <f t="shared" si="46"/>
        <v>0.75</v>
      </c>
      <c r="L979" s="44">
        <f t="shared" si="45"/>
        <v>0.75</v>
      </c>
      <c r="M979" s="45">
        <f t="shared" si="47"/>
        <v>34</v>
      </c>
    </row>
    <row r="980" spans="1:13">
      <c r="A980" s="1"/>
      <c r="B980" s="1" t="s">
        <v>267</v>
      </c>
      <c r="C980" s="94">
        <v>300</v>
      </c>
      <c r="D980" s="1">
        <v>2</v>
      </c>
      <c r="E980" s="2" t="s">
        <v>70</v>
      </c>
      <c r="F980" s="107" t="s">
        <v>10</v>
      </c>
      <c r="G980" s="106" t="s">
        <v>45</v>
      </c>
      <c r="H980" s="1">
        <v>12</v>
      </c>
      <c r="I980" s="175">
        <v>3</v>
      </c>
      <c r="J980" s="195">
        <v>0.79861111111111116</v>
      </c>
      <c r="K980" s="44">
        <f t="shared" si="46"/>
        <v>0.79166666666666663</v>
      </c>
      <c r="L980" s="44">
        <f t="shared" si="45"/>
        <v>0.79166666666666663</v>
      </c>
      <c r="M980" s="45">
        <f t="shared" si="47"/>
        <v>15</v>
      </c>
    </row>
    <row r="981" spans="1:13">
      <c r="A981" s="1"/>
      <c r="B981" s="1" t="s">
        <v>267</v>
      </c>
      <c r="C981" s="94">
        <v>300</v>
      </c>
      <c r="D981" s="1">
        <v>2</v>
      </c>
      <c r="E981" s="2" t="s">
        <v>70</v>
      </c>
      <c r="F981" s="107" t="s">
        <v>10</v>
      </c>
      <c r="G981" s="107" t="s">
        <v>11</v>
      </c>
      <c r="H981" s="1">
        <v>5</v>
      </c>
      <c r="I981" s="175">
        <v>4</v>
      </c>
      <c r="J981" s="195">
        <v>0.80486111111111114</v>
      </c>
      <c r="K981" s="44">
        <f t="shared" si="46"/>
        <v>0.79166666666666663</v>
      </c>
      <c r="L981" s="44">
        <f t="shared" si="45"/>
        <v>0.80208333333333326</v>
      </c>
      <c r="M981" s="45">
        <f t="shared" si="47"/>
        <v>9</v>
      </c>
    </row>
    <row r="982" spans="1:13">
      <c r="A982" s="1"/>
      <c r="B982" s="1" t="s">
        <v>267</v>
      </c>
      <c r="C982" s="94">
        <v>300</v>
      </c>
      <c r="D982" s="1">
        <v>2</v>
      </c>
      <c r="E982" s="2" t="s">
        <v>70</v>
      </c>
      <c r="F982" s="107" t="s">
        <v>12</v>
      </c>
      <c r="G982" s="107" t="s">
        <v>16</v>
      </c>
      <c r="H982" s="1">
        <v>12</v>
      </c>
      <c r="I982" s="175">
        <v>3</v>
      </c>
      <c r="J982" s="195">
        <v>0.80972222222222223</v>
      </c>
      <c r="K982" s="44">
        <f t="shared" si="46"/>
        <v>0.79166666666666663</v>
      </c>
      <c r="L982" s="44">
        <f t="shared" si="45"/>
        <v>0.80208333333333326</v>
      </c>
      <c r="M982" s="45">
        <f t="shared" si="47"/>
        <v>15</v>
      </c>
    </row>
    <row r="983" spans="1:13">
      <c r="A983" s="1"/>
      <c r="B983" s="1" t="s">
        <v>267</v>
      </c>
      <c r="C983" s="94">
        <v>300</v>
      </c>
      <c r="D983" s="1">
        <v>2</v>
      </c>
      <c r="E983" s="2" t="s">
        <v>70</v>
      </c>
      <c r="F983" s="107" t="s">
        <v>10</v>
      </c>
      <c r="G983" s="107" t="s">
        <v>27</v>
      </c>
      <c r="H983" s="1">
        <v>1</v>
      </c>
      <c r="I983" s="175">
        <v>4</v>
      </c>
      <c r="J983" s="195">
        <v>0.84166666666666667</v>
      </c>
      <c r="K983" s="44">
        <f t="shared" si="46"/>
        <v>0.83333333333333326</v>
      </c>
      <c r="L983" s="44">
        <f t="shared" si="45"/>
        <v>0.83333333333333326</v>
      </c>
      <c r="M983" s="45">
        <f t="shared" si="47"/>
        <v>5</v>
      </c>
    </row>
    <row r="984" spans="1:13">
      <c r="A984" s="1"/>
      <c r="B984" s="1" t="s">
        <v>267</v>
      </c>
      <c r="C984" s="94">
        <v>300</v>
      </c>
      <c r="D984" s="1">
        <v>1</v>
      </c>
      <c r="E984" s="2" t="s">
        <v>70</v>
      </c>
      <c r="F984" s="107" t="s">
        <v>12</v>
      </c>
      <c r="G984" s="107" t="s">
        <v>11</v>
      </c>
      <c r="H984" s="1">
        <v>3</v>
      </c>
      <c r="I984" s="175">
        <v>0</v>
      </c>
      <c r="J984" s="195">
        <v>0.84930555555555554</v>
      </c>
      <c r="K984" s="44">
        <f t="shared" si="46"/>
        <v>0.83333333333333326</v>
      </c>
      <c r="L984" s="44">
        <f t="shared" si="45"/>
        <v>0.84375</v>
      </c>
      <c r="M984" s="45">
        <f t="shared" si="47"/>
        <v>3</v>
      </c>
    </row>
    <row r="985" spans="1:13">
      <c r="A985" s="1"/>
      <c r="B985" s="1" t="s">
        <v>267</v>
      </c>
      <c r="C985" s="94">
        <v>300</v>
      </c>
      <c r="D985" s="1">
        <v>2</v>
      </c>
      <c r="E985" s="2" t="s">
        <v>70</v>
      </c>
      <c r="F985" s="107" t="s">
        <v>10</v>
      </c>
      <c r="G985" s="107" t="s">
        <v>11</v>
      </c>
      <c r="H985" s="1">
        <v>2</v>
      </c>
      <c r="I985" s="175">
        <v>2</v>
      </c>
      <c r="J985" s="195">
        <v>0.85486111111111107</v>
      </c>
      <c r="K985" s="44">
        <f t="shared" si="46"/>
        <v>0.83333333333333326</v>
      </c>
      <c r="L985" s="44">
        <f t="shared" si="45"/>
        <v>0.85416666666666663</v>
      </c>
      <c r="M985" s="45">
        <f t="shared" si="47"/>
        <v>4</v>
      </c>
    </row>
    <row r="986" spans="1:13">
      <c r="A986" s="1"/>
      <c r="B986" s="1" t="s">
        <v>267</v>
      </c>
      <c r="C986" s="94">
        <v>300</v>
      </c>
      <c r="D986" s="1">
        <v>2</v>
      </c>
      <c r="E986" s="2" t="s">
        <v>70</v>
      </c>
      <c r="F986" s="107" t="s">
        <v>12</v>
      </c>
      <c r="G986" s="107" t="s">
        <v>11</v>
      </c>
      <c r="H986" s="1">
        <v>6</v>
      </c>
      <c r="I986" s="175">
        <v>4</v>
      </c>
      <c r="J986" s="195">
        <v>0.89374999999999993</v>
      </c>
      <c r="K986" s="44">
        <f t="shared" si="46"/>
        <v>0.875</v>
      </c>
      <c r="L986" s="44">
        <f t="shared" si="45"/>
        <v>0.88541666666666663</v>
      </c>
      <c r="M986" s="45">
        <f t="shared" si="47"/>
        <v>10</v>
      </c>
    </row>
    <row r="987" spans="1:13">
      <c r="A987" s="1"/>
      <c r="B987" s="1" t="s">
        <v>267</v>
      </c>
      <c r="C987" s="94">
        <v>300</v>
      </c>
      <c r="D987" s="1">
        <v>2</v>
      </c>
      <c r="E987" s="2" t="s">
        <v>70</v>
      </c>
      <c r="F987" s="107" t="s">
        <v>10</v>
      </c>
      <c r="G987" s="106" t="s">
        <v>45</v>
      </c>
      <c r="H987" s="1">
        <v>4</v>
      </c>
      <c r="I987" s="175">
        <v>3</v>
      </c>
      <c r="J987" s="195">
        <v>0.89583333333333337</v>
      </c>
      <c r="K987" s="44">
        <f t="shared" si="46"/>
        <v>0.875</v>
      </c>
      <c r="L987" s="44">
        <f t="shared" si="45"/>
        <v>0.89583333333333326</v>
      </c>
      <c r="M987" s="45">
        <f t="shared" si="47"/>
        <v>7</v>
      </c>
    </row>
    <row r="988" spans="1:13">
      <c r="A988" s="1"/>
      <c r="B988" s="1" t="s">
        <v>267</v>
      </c>
      <c r="C988" s="94">
        <v>300</v>
      </c>
      <c r="D988" s="1">
        <v>2</v>
      </c>
      <c r="E988" s="2" t="s">
        <v>70</v>
      </c>
      <c r="F988" s="1" t="s">
        <v>12</v>
      </c>
      <c r="G988" s="1" t="s">
        <v>16</v>
      </c>
      <c r="H988" s="1">
        <v>6</v>
      </c>
      <c r="I988" s="175">
        <v>0</v>
      </c>
      <c r="J988" s="195">
        <v>0.89930555555555547</v>
      </c>
      <c r="K988" s="44">
        <f t="shared" si="46"/>
        <v>0.875</v>
      </c>
      <c r="L988" s="44">
        <f t="shared" si="45"/>
        <v>0.89583333333333326</v>
      </c>
      <c r="M988" s="45">
        <f t="shared" si="47"/>
        <v>6</v>
      </c>
    </row>
    <row r="989" spans="1:13">
      <c r="A989" s="107"/>
      <c r="B989" s="4" t="s">
        <v>71</v>
      </c>
      <c r="C989" s="94">
        <v>323</v>
      </c>
      <c r="D989" s="4">
        <v>2</v>
      </c>
      <c r="E989" s="109" t="s">
        <v>72</v>
      </c>
      <c r="F989" s="1" t="s">
        <v>10</v>
      </c>
      <c r="G989" s="1" t="s">
        <v>11</v>
      </c>
      <c r="H989" s="107">
        <v>3</v>
      </c>
      <c r="I989" s="178">
        <v>2</v>
      </c>
      <c r="J989" s="198">
        <v>0.25972222222222224</v>
      </c>
      <c r="K989" s="44">
        <f t="shared" si="46"/>
        <v>0.25</v>
      </c>
      <c r="L989" s="44">
        <f t="shared" si="45"/>
        <v>0.25</v>
      </c>
      <c r="M989" s="45">
        <f t="shared" si="47"/>
        <v>5</v>
      </c>
    </row>
    <row r="990" spans="1:13">
      <c r="A990" s="107"/>
      <c r="B990" s="4" t="s">
        <v>71</v>
      </c>
      <c r="C990" s="94">
        <v>323</v>
      </c>
      <c r="D990" s="107">
        <v>2</v>
      </c>
      <c r="E990" s="109" t="s">
        <v>72</v>
      </c>
      <c r="F990" s="1" t="s">
        <v>12</v>
      </c>
      <c r="G990" s="1" t="s">
        <v>11</v>
      </c>
      <c r="H990" s="107">
        <v>0</v>
      </c>
      <c r="I990" s="178">
        <v>5</v>
      </c>
      <c r="J990" s="198">
        <v>0.26944444444444443</v>
      </c>
      <c r="K990" s="44">
        <f t="shared" si="46"/>
        <v>0.25</v>
      </c>
      <c r="L990" s="44">
        <f t="shared" si="45"/>
        <v>0.26041666666666663</v>
      </c>
      <c r="M990" s="45">
        <f t="shared" si="47"/>
        <v>5</v>
      </c>
    </row>
    <row r="991" spans="1:13">
      <c r="A991" s="107"/>
      <c r="B991" s="4" t="s">
        <v>71</v>
      </c>
      <c r="C991" s="94">
        <v>323</v>
      </c>
      <c r="D991" s="4">
        <v>2</v>
      </c>
      <c r="E991" s="109" t="s">
        <v>72</v>
      </c>
      <c r="F991" s="1" t="s">
        <v>10</v>
      </c>
      <c r="G991" s="1" t="s">
        <v>11</v>
      </c>
      <c r="H991" s="107">
        <v>0</v>
      </c>
      <c r="I991" s="178">
        <v>3</v>
      </c>
      <c r="J991" s="198">
        <v>0.28958333333333336</v>
      </c>
      <c r="K991" s="44">
        <f t="shared" si="46"/>
        <v>0.25</v>
      </c>
      <c r="L991" s="44">
        <f t="shared" si="45"/>
        <v>0.28125</v>
      </c>
      <c r="M991" s="45">
        <f t="shared" si="47"/>
        <v>3</v>
      </c>
    </row>
    <row r="992" spans="1:13">
      <c r="A992" s="107"/>
      <c r="B992" s="4" t="s">
        <v>71</v>
      </c>
      <c r="C992" s="94">
        <v>323</v>
      </c>
      <c r="D992" s="107">
        <v>1</v>
      </c>
      <c r="E992" s="109" t="s">
        <v>72</v>
      </c>
      <c r="F992" s="1" t="s">
        <v>10</v>
      </c>
      <c r="G992" s="1" t="s">
        <v>17</v>
      </c>
      <c r="H992" s="107">
        <v>2</v>
      </c>
      <c r="I992" s="178">
        <v>0</v>
      </c>
      <c r="J992" s="198">
        <v>0.30416666666666664</v>
      </c>
      <c r="K992" s="44">
        <f t="shared" si="46"/>
        <v>0.29166666666666663</v>
      </c>
      <c r="L992" s="44">
        <f t="shared" si="45"/>
        <v>0.30208333333333331</v>
      </c>
      <c r="M992" s="45">
        <f t="shared" si="47"/>
        <v>2</v>
      </c>
    </row>
    <row r="993" spans="1:13">
      <c r="A993" s="107"/>
      <c r="B993" s="4" t="s">
        <v>71</v>
      </c>
      <c r="C993" s="94">
        <v>323</v>
      </c>
      <c r="D993" s="107">
        <v>2</v>
      </c>
      <c r="E993" s="109" t="s">
        <v>72</v>
      </c>
      <c r="F993" s="1" t="s">
        <v>12</v>
      </c>
      <c r="G993" s="1" t="s">
        <v>11</v>
      </c>
      <c r="H993" s="107">
        <v>2</v>
      </c>
      <c r="I993" s="178">
        <v>8</v>
      </c>
      <c r="J993" s="198">
        <v>0.31180555555555556</v>
      </c>
      <c r="K993" s="44">
        <f t="shared" si="46"/>
        <v>0.29166666666666663</v>
      </c>
      <c r="L993" s="44">
        <f t="shared" si="45"/>
        <v>0.30208333333333331</v>
      </c>
      <c r="M993" s="45">
        <f t="shared" si="47"/>
        <v>10</v>
      </c>
    </row>
    <row r="994" spans="1:13">
      <c r="A994" s="107"/>
      <c r="B994" s="4" t="s">
        <v>71</v>
      </c>
      <c r="C994" s="94">
        <v>323</v>
      </c>
      <c r="D994" s="4">
        <v>2</v>
      </c>
      <c r="E994" s="109" t="s">
        <v>72</v>
      </c>
      <c r="F994" s="1" t="s">
        <v>10</v>
      </c>
      <c r="G994" s="1" t="s">
        <v>21</v>
      </c>
      <c r="H994" s="107">
        <v>1</v>
      </c>
      <c r="I994" s="178">
        <v>4</v>
      </c>
      <c r="J994" s="198">
        <v>0.32777777777777778</v>
      </c>
      <c r="K994" s="44">
        <f t="shared" si="46"/>
        <v>0.29166666666666663</v>
      </c>
      <c r="L994" s="44">
        <f t="shared" si="45"/>
        <v>0.32291666666666663</v>
      </c>
      <c r="M994" s="45">
        <f t="shared" si="47"/>
        <v>5</v>
      </c>
    </row>
    <row r="995" spans="1:13">
      <c r="A995" s="107"/>
      <c r="B995" s="4" t="s">
        <v>71</v>
      </c>
      <c r="C995" s="94">
        <v>323</v>
      </c>
      <c r="D995" s="107">
        <v>1</v>
      </c>
      <c r="E995" s="109" t="s">
        <v>72</v>
      </c>
      <c r="F995" s="1" t="s">
        <v>12</v>
      </c>
      <c r="G995" s="1" t="s">
        <v>20</v>
      </c>
      <c r="H995" s="107">
        <v>2</v>
      </c>
      <c r="I995" s="178">
        <v>1</v>
      </c>
      <c r="J995" s="198">
        <v>0.3354166666666667</v>
      </c>
      <c r="K995" s="44">
        <f t="shared" si="46"/>
        <v>0.33333333333333331</v>
      </c>
      <c r="L995" s="44">
        <f t="shared" si="45"/>
        <v>0.33333333333333331</v>
      </c>
      <c r="M995" s="45">
        <f t="shared" si="47"/>
        <v>3</v>
      </c>
    </row>
    <row r="996" spans="1:13">
      <c r="A996" s="107"/>
      <c r="B996" s="4" t="s">
        <v>71</v>
      </c>
      <c r="C996" s="94">
        <v>323</v>
      </c>
      <c r="D996" s="107">
        <v>1</v>
      </c>
      <c r="E996" s="109" t="s">
        <v>72</v>
      </c>
      <c r="F996" s="1" t="s">
        <v>10</v>
      </c>
      <c r="G996" s="1" t="s">
        <v>17</v>
      </c>
      <c r="H996" s="107">
        <v>1</v>
      </c>
      <c r="I996" s="178">
        <v>0</v>
      </c>
      <c r="J996" s="198">
        <v>0.36388888888888887</v>
      </c>
      <c r="K996" s="44">
        <f t="shared" si="46"/>
        <v>0.33333333333333331</v>
      </c>
      <c r="L996" s="44">
        <f t="shared" si="45"/>
        <v>0.35416666666666663</v>
      </c>
      <c r="M996" s="45">
        <f t="shared" si="47"/>
        <v>1</v>
      </c>
    </row>
    <row r="997" spans="1:13">
      <c r="A997" s="107"/>
      <c r="B997" s="4" t="s">
        <v>71</v>
      </c>
      <c r="C997" s="94">
        <v>323</v>
      </c>
      <c r="D997" s="107">
        <v>2</v>
      </c>
      <c r="E997" s="109" t="s">
        <v>72</v>
      </c>
      <c r="F997" s="1" t="s">
        <v>12</v>
      </c>
      <c r="G997" s="1" t="s">
        <v>11</v>
      </c>
      <c r="H997" s="107">
        <v>0</v>
      </c>
      <c r="I997" s="178">
        <v>0</v>
      </c>
      <c r="J997" s="198">
        <v>0.4055555555555555</v>
      </c>
      <c r="K997" s="44">
        <f t="shared" si="46"/>
        <v>0.375</v>
      </c>
      <c r="L997" s="44">
        <f t="shared" si="45"/>
        <v>0.39583333333333331</v>
      </c>
      <c r="M997" s="45">
        <f t="shared" si="47"/>
        <v>0</v>
      </c>
    </row>
    <row r="998" spans="1:13">
      <c r="A998" s="107"/>
      <c r="B998" s="4" t="s">
        <v>71</v>
      </c>
      <c r="C998" s="94">
        <v>323</v>
      </c>
      <c r="D998" s="107">
        <v>1</v>
      </c>
      <c r="E998" s="109" t="s">
        <v>72</v>
      </c>
      <c r="F998" s="1" t="s">
        <v>12</v>
      </c>
      <c r="G998" s="1" t="s">
        <v>20</v>
      </c>
      <c r="H998" s="107">
        <v>2</v>
      </c>
      <c r="I998" s="178">
        <v>0</v>
      </c>
      <c r="J998" s="198">
        <v>0.44722222222222219</v>
      </c>
      <c r="K998" s="44">
        <f t="shared" si="46"/>
        <v>0.41666666666666663</v>
      </c>
      <c r="L998" s="44">
        <f t="shared" si="45"/>
        <v>0.4375</v>
      </c>
      <c r="M998" s="45">
        <f t="shared" si="47"/>
        <v>2</v>
      </c>
    </row>
    <row r="999" spans="1:13">
      <c r="A999" s="107"/>
      <c r="B999" s="4" t="s">
        <v>71</v>
      </c>
      <c r="C999" s="94">
        <v>323</v>
      </c>
      <c r="D999" s="4">
        <v>2</v>
      </c>
      <c r="E999" s="109" t="s">
        <v>72</v>
      </c>
      <c r="F999" s="1" t="s">
        <v>10</v>
      </c>
      <c r="G999" s="1" t="s">
        <v>11</v>
      </c>
      <c r="H999" s="107">
        <v>2</v>
      </c>
      <c r="I999" s="178">
        <v>0</v>
      </c>
      <c r="J999" s="198">
        <v>0.48055555555555557</v>
      </c>
      <c r="K999" s="44">
        <f t="shared" si="46"/>
        <v>0.45833333333333331</v>
      </c>
      <c r="L999" s="44">
        <f t="shared" si="45"/>
        <v>0.47916666666666663</v>
      </c>
      <c r="M999" s="45">
        <f t="shared" si="47"/>
        <v>2</v>
      </c>
    </row>
    <row r="1000" spans="1:13">
      <c r="A1000" s="107"/>
      <c r="B1000" s="4" t="s">
        <v>71</v>
      </c>
      <c r="C1000" s="94">
        <v>323</v>
      </c>
      <c r="D1000" s="107">
        <v>2</v>
      </c>
      <c r="E1000" s="109" t="s">
        <v>72</v>
      </c>
      <c r="F1000" s="1" t="s">
        <v>12</v>
      </c>
      <c r="G1000" s="1" t="s">
        <v>11</v>
      </c>
      <c r="H1000" s="107">
        <v>0</v>
      </c>
      <c r="I1000" s="178">
        <v>2</v>
      </c>
      <c r="J1000" s="198">
        <v>0.50763888888888886</v>
      </c>
      <c r="K1000" s="44">
        <f t="shared" si="46"/>
        <v>0.5</v>
      </c>
      <c r="L1000" s="44">
        <f t="shared" si="45"/>
        <v>0.5</v>
      </c>
      <c r="M1000" s="45">
        <f t="shared" si="47"/>
        <v>2</v>
      </c>
    </row>
    <row r="1001" spans="1:13">
      <c r="A1001" s="107"/>
      <c r="B1001" s="4" t="s">
        <v>71</v>
      </c>
      <c r="C1001" s="94">
        <v>323</v>
      </c>
      <c r="D1001" s="107">
        <v>1</v>
      </c>
      <c r="E1001" s="109" t="s">
        <v>72</v>
      </c>
      <c r="F1001" s="1" t="s">
        <v>10</v>
      </c>
      <c r="G1001" s="1" t="s">
        <v>17</v>
      </c>
      <c r="H1001" s="107">
        <v>3</v>
      </c>
      <c r="I1001" s="178">
        <v>0</v>
      </c>
      <c r="J1001" s="198">
        <v>0.53749999999999998</v>
      </c>
      <c r="K1001" s="44">
        <f t="shared" si="46"/>
        <v>0.5</v>
      </c>
      <c r="L1001" s="44">
        <f t="shared" si="45"/>
        <v>0.53125</v>
      </c>
      <c r="M1001" s="45">
        <f t="shared" si="47"/>
        <v>3</v>
      </c>
    </row>
    <row r="1002" spans="1:13">
      <c r="A1002" s="107"/>
      <c r="B1002" s="4" t="s">
        <v>71</v>
      </c>
      <c r="C1002" s="94">
        <v>323</v>
      </c>
      <c r="D1002" s="4">
        <v>2</v>
      </c>
      <c r="E1002" s="109" t="s">
        <v>72</v>
      </c>
      <c r="F1002" s="1" t="s">
        <v>10</v>
      </c>
      <c r="G1002" s="1" t="s">
        <v>11</v>
      </c>
      <c r="H1002" s="107">
        <v>1</v>
      </c>
      <c r="I1002" s="178">
        <v>0</v>
      </c>
      <c r="J1002" s="198">
        <v>0.57361111111111118</v>
      </c>
      <c r="K1002" s="44">
        <f t="shared" si="46"/>
        <v>0.54166666666666663</v>
      </c>
      <c r="L1002" s="44">
        <f t="shared" si="45"/>
        <v>0.57291666666666663</v>
      </c>
      <c r="M1002" s="45">
        <f t="shared" si="47"/>
        <v>1</v>
      </c>
    </row>
    <row r="1003" spans="1:13">
      <c r="A1003" s="107"/>
      <c r="B1003" s="4" t="s">
        <v>71</v>
      </c>
      <c r="C1003" s="94">
        <v>323</v>
      </c>
      <c r="D1003" s="107">
        <v>1</v>
      </c>
      <c r="E1003" s="109" t="s">
        <v>72</v>
      </c>
      <c r="F1003" s="1" t="s">
        <v>12</v>
      </c>
      <c r="G1003" s="1" t="s">
        <v>20</v>
      </c>
      <c r="H1003" s="107">
        <v>2</v>
      </c>
      <c r="I1003" s="178">
        <v>0</v>
      </c>
      <c r="J1003" s="198">
        <v>0.57708333333333328</v>
      </c>
      <c r="K1003" s="44">
        <f t="shared" si="46"/>
        <v>0.54166666666666663</v>
      </c>
      <c r="L1003" s="44">
        <f t="shared" si="45"/>
        <v>0.57291666666666663</v>
      </c>
      <c r="M1003" s="45">
        <f t="shared" si="47"/>
        <v>2</v>
      </c>
    </row>
    <row r="1004" spans="1:13">
      <c r="A1004" s="107"/>
      <c r="B1004" s="4" t="s">
        <v>71</v>
      </c>
      <c r="C1004" s="94">
        <v>323</v>
      </c>
      <c r="D1004" s="107">
        <v>1</v>
      </c>
      <c r="E1004" s="109" t="s">
        <v>67</v>
      </c>
      <c r="F1004" s="1" t="s">
        <v>10</v>
      </c>
      <c r="G1004" s="1" t="s">
        <v>17</v>
      </c>
      <c r="H1004" s="107">
        <v>0</v>
      </c>
      <c r="I1004" s="178">
        <v>0</v>
      </c>
      <c r="J1004" s="198">
        <v>0.61111111111111105</v>
      </c>
      <c r="K1004" s="44">
        <f t="shared" si="46"/>
        <v>0.58333333333333326</v>
      </c>
      <c r="L1004" s="44">
        <f t="shared" si="45"/>
        <v>0.60416666666666663</v>
      </c>
      <c r="M1004" s="45">
        <f t="shared" si="47"/>
        <v>0</v>
      </c>
    </row>
    <row r="1005" spans="1:13">
      <c r="A1005" s="107"/>
      <c r="B1005" s="3" t="s">
        <v>71</v>
      </c>
      <c r="C1005" s="94">
        <v>323</v>
      </c>
      <c r="D1005" s="107">
        <v>2</v>
      </c>
      <c r="E1005" s="109" t="s">
        <v>67</v>
      </c>
      <c r="F1005" s="4" t="s">
        <v>12</v>
      </c>
      <c r="G1005" s="107" t="s">
        <v>33</v>
      </c>
      <c r="H1005" s="107">
        <v>0</v>
      </c>
      <c r="I1005" s="178">
        <v>1</v>
      </c>
      <c r="J1005" s="198">
        <v>0.64513888888888882</v>
      </c>
      <c r="K1005" s="44">
        <f t="shared" si="46"/>
        <v>0.625</v>
      </c>
      <c r="L1005" s="44">
        <f t="shared" si="45"/>
        <v>0.63541666666666663</v>
      </c>
      <c r="M1005" s="45">
        <f t="shared" si="47"/>
        <v>1</v>
      </c>
    </row>
    <row r="1006" spans="1:13">
      <c r="A1006" s="107"/>
      <c r="B1006" s="3" t="s">
        <v>71</v>
      </c>
      <c r="C1006" s="94">
        <v>323</v>
      </c>
      <c r="D1006" s="107">
        <v>1</v>
      </c>
      <c r="E1006" s="109" t="s">
        <v>67</v>
      </c>
      <c r="F1006" s="4" t="s">
        <v>10</v>
      </c>
      <c r="G1006" s="107" t="s">
        <v>73</v>
      </c>
      <c r="H1006" s="107">
        <v>2</v>
      </c>
      <c r="I1006" s="178">
        <v>1</v>
      </c>
      <c r="J1006" s="198">
        <v>0.64930555555555558</v>
      </c>
      <c r="K1006" s="44">
        <f t="shared" si="46"/>
        <v>0.625</v>
      </c>
      <c r="L1006" s="44">
        <f t="shared" si="45"/>
        <v>0.64583333333333326</v>
      </c>
      <c r="M1006" s="45">
        <f t="shared" si="47"/>
        <v>3</v>
      </c>
    </row>
    <row r="1007" spans="1:13">
      <c r="A1007" s="3"/>
      <c r="B1007" s="3" t="s">
        <v>71</v>
      </c>
      <c r="C1007" s="94">
        <v>323</v>
      </c>
      <c r="D1007" s="3">
        <v>1</v>
      </c>
      <c r="E1007" s="109" t="s">
        <v>67</v>
      </c>
      <c r="F1007" s="3" t="s">
        <v>10</v>
      </c>
      <c r="G1007" s="3" t="s">
        <v>39</v>
      </c>
      <c r="H1007" s="3">
        <v>4</v>
      </c>
      <c r="I1007" s="176">
        <v>0</v>
      </c>
      <c r="J1007" s="196">
        <v>0.66874999999999996</v>
      </c>
      <c r="K1007" s="44">
        <f t="shared" si="46"/>
        <v>0.66666666666666663</v>
      </c>
      <c r="L1007" s="44">
        <f t="shared" si="45"/>
        <v>0.66666666666666663</v>
      </c>
      <c r="M1007" s="45">
        <f t="shared" si="47"/>
        <v>4</v>
      </c>
    </row>
    <row r="1008" spans="1:13">
      <c r="A1008" s="107"/>
      <c r="B1008" s="3" t="s">
        <v>71</v>
      </c>
      <c r="C1008" s="94">
        <v>323</v>
      </c>
      <c r="D1008" s="107">
        <v>2</v>
      </c>
      <c r="E1008" s="109" t="s">
        <v>67</v>
      </c>
      <c r="F1008" s="4" t="s">
        <v>12</v>
      </c>
      <c r="G1008" s="107" t="s">
        <v>35</v>
      </c>
      <c r="H1008" s="107">
        <v>0</v>
      </c>
      <c r="I1008" s="178">
        <v>2</v>
      </c>
      <c r="J1008" s="198">
        <v>0.67847222222222225</v>
      </c>
      <c r="K1008" s="44">
        <f t="shared" si="46"/>
        <v>0.66666666666666663</v>
      </c>
      <c r="L1008" s="44">
        <f t="shared" si="45"/>
        <v>0.67708333333333326</v>
      </c>
      <c r="M1008" s="45">
        <f t="shared" si="47"/>
        <v>2</v>
      </c>
    </row>
    <row r="1009" spans="1:13">
      <c r="A1009" s="107"/>
      <c r="B1009" s="3" t="s">
        <v>71</v>
      </c>
      <c r="C1009" s="94">
        <v>323</v>
      </c>
      <c r="D1009" s="107">
        <v>2</v>
      </c>
      <c r="E1009" s="109" t="s">
        <v>67</v>
      </c>
      <c r="F1009" s="4" t="s">
        <v>10</v>
      </c>
      <c r="G1009" s="107" t="s">
        <v>11</v>
      </c>
      <c r="H1009" s="107">
        <v>0</v>
      </c>
      <c r="I1009" s="178">
        <v>0</v>
      </c>
      <c r="J1009" s="198">
        <v>0.68541666666666667</v>
      </c>
      <c r="K1009" s="44">
        <f t="shared" si="46"/>
        <v>0.66666666666666663</v>
      </c>
      <c r="L1009" s="44">
        <f t="shared" si="45"/>
        <v>0.67708333333333326</v>
      </c>
      <c r="M1009" s="45">
        <f t="shared" si="47"/>
        <v>0</v>
      </c>
    </row>
    <row r="1010" spans="1:13">
      <c r="A1010" s="4"/>
      <c r="B1010" s="4" t="s">
        <v>71</v>
      </c>
      <c r="C1010" s="94">
        <v>323</v>
      </c>
      <c r="D1010" s="4">
        <v>1</v>
      </c>
      <c r="E1010" s="109" t="s">
        <v>67</v>
      </c>
      <c r="F1010" s="4" t="s">
        <v>12</v>
      </c>
      <c r="G1010" s="4" t="s">
        <v>20</v>
      </c>
      <c r="H1010" s="4">
        <v>6</v>
      </c>
      <c r="I1010" s="177">
        <v>1</v>
      </c>
      <c r="J1010" s="199">
        <v>0.686805555555556</v>
      </c>
      <c r="K1010" s="44">
        <f t="shared" si="46"/>
        <v>0.66666666666666663</v>
      </c>
      <c r="L1010" s="44">
        <f t="shared" si="45"/>
        <v>0.67708333333333326</v>
      </c>
      <c r="M1010" s="45">
        <f t="shared" si="47"/>
        <v>7</v>
      </c>
    </row>
    <row r="1011" spans="1:13">
      <c r="A1011" s="107"/>
      <c r="B1011" s="3" t="s">
        <v>71</v>
      </c>
      <c r="C1011" s="94">
        <v>323</v>
      </c>
      <c r="D1011" s="107">
        <v>2</v>
      </c>
      <c r="E1011" s="109" t="s">
        <v>67</v>
      </c>
      <c r="F1011" s="4" t="s">
        <v>12</v>
      </c>
      <c r="G1011" s="107" t="s">
        <v>11</v>
      </c>
      <c r="H1011" s="107">
        <v>0</v>
      </c>
      <c r="I1011" s="178">
        <v>1</v>
      </c>
      <c r="J1011" s="198">
        <v>0.70833333333333337</v>
      </c>
      <c r="K1011" s="44">
        <f t="shared" si="46"/>
        <v>0.70833333333333326</v>
      </c>
      <c r="L1011" s="44">
        <f t="shared" si="45"/>
        <v>0.70833333333333326</v>
      </c>
      <c r="M1011" s="45">
        <f t="shared" si="47"/>
        <v>1</v>
      </c>
    </row>
    <row r="1012" spans="1:13">
      <c r="A1012" s="4"/>
      <c r="B1012" s="4" t="s">
        <v>71</v>
      </c>
      <c r="C1012" s="94">
        <v>323</v>
      </c>
      <c r="D1012" s="4">
        <v>1</v>
      </c>
      <c r="E1012" s="109" t="s">
        <v>67</v>
      </c>
      <c r="F1012" s="4" t="s">
        <v>10</v>
      </c>
      <c r="G1012" s="4" t="s">
        <v>17</v>
      </c>
      <c r="H1012" s="4">
        <v>0</v>
      </c>
      <c r="I1012" s="177">
        <v>0</v>
      </c>
      <c r="J1012" s="199">
        <v>0.71875</v>
      </c>
      <c r="K1012" s="44">
        <f t="shared" si="46"/>
        <v>0.70833333333333326</v>
      </c>
      <c r="L1012" s="44">
        <f t="shared" si="45"/>
        <v>0.71875</v>
      </c>
      <c r="M1012" s="45">
        <f t="shared" si="47"/>
        <v>0</v>
      </c>
    </row>
    <row r="1013" spans="1:13">
      <c r="A1013" s="107"/>
      <c r="B1013" s="3" t="s">
        <v>71</v>
      </c>
      <c r="C1013" s="94">
        <v>323</v>
      </c>
      <c r="D1013" s="107">
        <v>2</v>
      </c>
      <c r="E1013" s="109" t="s">
        <v>67</v>
      </c>
      <c r="F1013" s="4" t="s">
        <v>12</v>
      </c>
      <c r="G1013" s="107" t="s">
        <v>33</v>
      </c>
      <c r="H1013" s="107">
        <v>0</v>
      </c>
      <c r="I1013" s="178">
        <v>1</v>
      </c>
      <c r="J1013" s="198">
        <v>0.74583333333333324</v>
      </c>
      <c r="K1013" s="44">
        <f t="shared" si="46"/>
        <v>0.70833333333333326</v>
      </c>
      <c r="L1013" s="44">
        <f t="shared" si="45"/>
        <v>0.73958333333333326</v>
      </c>
      <c r="M1013" s="45">
        <f t="shared" si="47"/>
        <v>1</v>
      </c>
    </row>
    <row r="1014" spans="1:13">
      <c r="A1014" s="4"/>
      <c r="B1014" s="4" t="s">
        <v>71</v>
      </c>
      <c r="C1014" s="94">
        <v>323</v>
      </c>
      <c r="D1014" s="4">
        <v>1</v>
      </c>
      <c r="E1014" s="109" t="s">
        <v>67</v>
      </c>
      <c r="F1014" s="4" t="s">
        <v>12</v>
      </c>
      <c r="G1014" s="4" t="s">
        <v>20</v>
      </c>
      <c r="H1014" s="4">
        <v>1</v>
      </c>
      <c r="I1014" s="177">
        <v>3</v>
      </c>
      <c r="J1014" s="199">
        <v>0.75902777777777797</v>
      </c>
      <c r="K1014" s="44">
        <f t="shared" si="46"/>
        <v>0.75</v>
      </c>
      <c r="L1014" s="44">
        <f t="shared" si="45"/>
        <v>0.75</v>
      </c>
      <c r="M1014" s="45">
        <f t="shared" si="47"/>
        <v>4</v>
      </c>
    </row>
    <row r="1015" spans="1:13">
      <c r="A1015" s="4"/>
      <c r="B1015" s="4" t="s">
        <v>71</v>
      </c>
      <c r="C1015" s="94">
        <v>323</v>
      </c>
      <c r="D1015" s="4">
        <v>1</v>
      </c>
      <c r="E1015" s="109" t="s">
        <v>67</v>
      </c>
      <c r="F1015" s="4" t="s">
        <v>10</v>
      </c>
      <c r="G1015" s="4" t="s">
        <v>17</v>
      </c>
      <c r="H1015" s="4">
        <v>2</v>
      </c>
      <c r="I1015" s="177">
        <v>1</v>
      </c>
      <c r="J1015" s="199">
        <v>0.79097222222222197</v>
      </c>
      <c r="K1015" s="44">
        <f t="shared" si="46"/>
        <v>0.75</v>
      </c>
      <c r="L1015" s="44">
        <f t="shared" si="45"/>
        <v>0.78125</v>
      </c>
      <c r="M1015" s="45">
        <f t="shared" si="47"/>
        <v>3</v>
      </c>
    </row>
    <row r="1016" spans="1:13">
      <c r="A1016" s="107"/>
      <c r="B1016" s="3" t="s">
        <v>71</v>
      </c>
      <c r="C1016" s="94">
        <v>323</v>
      </c>
      <c r="D1016" s="107">
        <v>2</v>
      </c>
      <c r="E1016" s="109" t="s">
        <v>67</v>
      </c>
      <c r="F1016" s="4" t="s">
        <v>12</v>
      </c>
      <c r="G1016" s="107" t="s">
        <v>11</v>
      </c>
      <c r="H1016" s="107">
        <v>0</v>
      </c>
      <c r="I1016" s="178">
        <v>2</v>
      </c>
      <c r="J1016" s="198">
        <v>0.83263888888888893</v>
      </c>
      <c r="K1016" s="44">
        <f t="shared" si="46"/>
        <v>0.79166666666666663</v>
      </c>
      <c r="L1016" s="44">
        <f t="shared" si="45"/>
        <v>0.82291666666666663</v>
      </c>
      <c r="M1016" s="45">
        <f t="shared" si="47"/>
        <v>2</v>
      </c>
    </row>
    <row r="1017" spans="1:13">
      <c r="A1017" s="4"/>
      <c r="B1017" s="4" t="s">
        <v>71</v>
      </c>
      <c r="C1017" s="94">
        <v>323</v>
      </c>
      <c r="D1017" s="4">
        <v>1</v>
      </c>
      <c r="E1017" s="109" t="s">
        <v>67</v>
      </c>
      <c r="F1017" s="4" t="s">
        <v>12</v>
      </c>
      <c r="G1017" s="4" t="s">
        <v>20</v>
      </c>
      <c r="H1017" s="4">
        <v>2</v>
      </c>
      <c r="I1017" s="177">
        <v>0</v>
      </c>
      <c r="J1017" s="199">
        <v>0.83888888888888902</v>
      </c>
      <c r="K1017" s="44">
        <f t="shared" si="46"/>
        <v>0.83333333333333326</v>
      </c>
      <c r="L1017" s="44">
        <f t="shared" si="45"/>
        <v>0.83333333333333326</v>
      </c>
      <c r="M1017" s="45">
        <f t="shared" si="47"/>
        <v>2</v>
      </c>
    </row>
    <row r="1018" spans="1:13">
      <c r="A1018" s="107"/>
      <c r="B1018" s="3" t="s">
        <v>71</v>
      </c>
      <c r="C1018" s="94">
        <v>323</v>
      </c>
      <c r="D1018" s="107">
        <v>2</v>
      </c>
      <c r="E1018" s="109" t="s">
        <v>67</v>
      </c>
      <c r="F1018" s="4" t="s">
        <v>12</v>
      </c>
      <c r="G1018" s="107" t="s">
        <v>11</v>
      </c>
      <c r="H1018" s="107">
        <v>1</v>
      </c>
      <c r="I1018" s="178">
        <v>1</v>
      </c>
      <c r="J1018" s="198">
        <v>0.87986111111111109</v>
      </c>
      <c r="K1018" s="44">
        <f t="shared" si="46"/>
        <v>0.875</v>
      </c>
      <c r="L1018" s="44">
        <f t="shared" si="45"/>
        <v>0.875</v>
      </c>
      <c r="M1018" s="45">
        <f t="shared" si="47"/>
        <v>2</v>
      </c>
    </row>
    <row r="1019" spans="1:13">
      <c r="A1019" s="4"/>
      <c r="B1019" s="4" t="s">
        <v>71</v>
      </c>
      <c r="C1019" s="94">
        <v>323</v>
      </c>
      <c r="D1019" s="4">
        <v>1</v>
      </c>
      <c r="E1019" s="109" t="s">
        <v>67</v>
      </c>
      <c r="F1019" s="4" t="s">
        <v>10</v>
      </c>
      <c r="G1019" s="4" t="s">
        <v>39</v>
      </c>
      <c r="H1019" s="4">
        <v>0</v>
      </c>
      <c r="I1019" s="177">
        <v>0</v>
      </c>
      <c r="J1019" s="199">
        <v>0.88402777777777797</v>
      </c>
      <c r="K1019" s="44">
        <f t="shared" si="46"/>
        <v>0.875</v>
      </c>
      <c r="L1019" s="44">
        <f t="shared" si="45"/>
        <v>0.875</v>
      </c>
      <c r="M1019" s="45">
        <f t="shared" si="47"/>
        <v>0</v>
      </c>
    </row>
    <row r="1020" spans="1:13">
      <c r="A1020" s="3"/>
      <c r="B1020" s="107" t="s">
        <v>74</v>
      </c>
      <c r="C1020" s="94">
        <v>316</v>
      </c>
      <c r="D1020" s="107">
        <v>2</v>
      </c>
      <c r="E1020" s="109" t="s">
        <v>75</v>
      </c>
      <c r="F1020" s="107" t="s">
        <v>12</v>
      </c>
      <c r="G1020" s="107" t="s">
        <v>11</v>
      </c>
      <c r="H1020" s="107">
        <v>20</v>
      </c>
      <c r="I1020" s="178">
        <v>1</v>
      </c>
      <c r="J1020" s="198">
        <v>0.25208333333333333</v>
      </c>
      <c r="K1020" s="44">
        <f t="shared" si="46"/>
        <v>0.25</v>
      </c>
      <c r="L1020" s="44">
        <f t="shared" si="45"/>
        <v>0.25</v>
      </c>
      <c r="M1020" s="45">
        <f t="shared" si="47"/>
        <v>21</v>
      </c>
    </row>
    <row r="1021" spans="1:13">
      <c r="A1021" s="3"/>
      <c r="B1021" s="107" t="s">
        <v>74</v>
      </c>
      <c r="C1021" s="94">
        <v>316</v>
      </c>
      <c r="D1021" s="107">
        <v>2</v>
      </c>
      <c r="E1021" s="109" t="s">
        <v>75</v>
      </c>
      <c r="F1021" s="107" t="s">
        <v>10</v>
      </c>
      <c r="G1021" s="107" t="s">
        <v>11</v>
      </c>
      <c r="H1021" s="107">
        <v>7</v>
      </c>
      <c r="I1021" s="178">
        <v>3</v>
      </c>
      <c r="J1021" s="198">
        <v>0.26180555555555557</v>
      </c>
      <c r="K1021" s="44">
        <f t="shared" si="46"/>
        <v>0.25</v>
      </c>
      <c r="L1021" s="44">
        <f t="shared" si="45"/>
        <v>0.26041666666666663</v>
      </c>
      <c r="M1021" s="45">
        <f t="shared" si="47"/>
        <v>10</v>
      </c>
    </row>
    <row r="1022" spans="1:13">
      <c r="A1022" s="3"/>
      <c r="B1022" s="107" t="s">
        <v>74</v>
      </c>
      <c r="C1022" s="94">
        <v>316</v>
      </c>
      <c r="D1022" s="107">
        <v>2</v>
      </c>
      <c r="E1022" s="109" t="s">
        <v>75</v>
      </c>
      <c r="F1022" s="107" t="s">
        <v>12</v>
      </c>
      <c r="G1022" s="107" t="s">
        <v>11</v>
      </c>
      <c r="H1022" s="107">
        <v>30</v>
      </c>
      <c r="I1022" s="178">
        <v>3</v>
      </c>
      <c r="J1022" s="198">
        <v>0.27152777777777776</v>
      </c>
      <c r="K1022" s="44">
        <f t="shared" si="46"/>
        <v>0.25</v>
      </c>
      <c r="L1022" s="44">
        <f t="shared" si="45"/>
        <v>0.27083333333333331</v>
      </c>
      <c r="M1022" s="45">
        <f t="shared" si="47"/>
        <v>33</v>
      </c>
    </row>
    <row r="1023" spans="1:13">
      <c r="A1023" s="3"/>
      <c r="B1023" s="107" t="s">
        <v>74</v>
      </c>
      <c r="C1023" s="94">
        <v>316</v>
      </c>
      <c r="D1023" s="107">
        <v>2</v>
      </c>
      <c r="E1023" s="109" t="s">
        <v>75</v>
      </c>
      <c r="F1023" s="107" t="s">
        <v>10</v>
      </c>
      <c r="G1023" s="107" t="s">
        <v>11</v>
      </c>
      <c r="H1023" s="107">
        <v>8</v>
      </c>
      <c r="I1023" s="178">
        <v>8</v>
      </c>
      <c r="J1023" s="198">
        <v>0.29236111111111113</v>
      </c>
      <c r="K1023" s="44">
        <f t="shared" si="46"/>
        <v>0.29166666666666663</v>
      </c>
      <c r="L1023" s="44">
        <f t="shared" si="45"/>
        <v>0.29166666666666663</v>
      </c>
      <c r="M1023" s="45">
        <f t="shared" si="47"/>
        <v>16</v>
      </c>
    </row>
    <row r="1024" spans="1:13">
      <c r="A1024" s="3"/>
      <c r="B1024" s="107" t="s">
        <v>74</v>
      </c>
      <c r="C1024" s="94">
        <v>316</v>
      </c>
      <c r="D1024" s="107">
        <v>1</v>
      </c>
      <c r="E1024" s="109" t="s">
        <v>75</v>
      </c>
      <c r="F1024" s="107" t="s">
        <v>10</v>
      </c>
      <c r="G1024" s="107" t="s">
        <v>17</v>
      </c>
      <c r="H1024" s="107">
        <v>2</v>
      </c>
      <c r="I1024" s="178">
        <v>3</v>
      </c>
      <c r="J1024" s="198">
        <v>0.30208333333333331</v>
      </c>
      <c r="K1024" s="44">
        <f t="shared" si="46"/>
        <v>0.29166666666666663</v>
      </c>
      <c r="L1024" s="44">
        <f t="shared" si="45"/>
        <v>0.30208333333333331</v>
      </c>
      <c r="M1024" s="45">
        <f t="shared" si="47"/>
        <v>5</v>
      </c>
    </row>
    <row r="1025" spans="1:13">
      <c r="A1025" s="3"/>
      <c r="B1025" s="107" t="s">
        <v>74</v>
      </c>
      <c r="C1025" s="94">
        <v>316</v>
      </c>
      <c r="D1025" s="107">
        <v>2</v>
      </c>
      <c r="E1025" s="109" t="s">
        <v>75</v>
      </c>
      <c r="F1025" s="107" t="s">
        <v>12</v>
      </c>
      <c r="G1025" s="107" t="s">
        <v>11</v>
      </c>
      <c r="H1025" s="107">
        <v>10</v>
      </c>
      <c r="I1025" s="178">
        <v>4</v>
      </c>
      <c r="J1025" s="198">
        <v>0.31319444444444444</v>
      </c>
      <c r="K1025" s="44">
        <f t="shared" si="46"/>
        <v>0.29166666666666663</v>
      </c>
      <c r="L1025" s="44">
        <f t="shared" si="45"/>
        <v>0.3125</v>
      </c>
      <c r="M1025" s="45">
        <f t="shared" si="47"/>
        <v>14</v>
      </c>
    </row>
    <row r="1026" spans="1:13">
      <c r="A1026" s="3"/>
      <c r="B1026" s="107" t="s">
        <v>74</v>
      </c>
      <c r="C1026" s="94">
        <v>316</v>
      </c>
      <c r="D1026" s="107">
        <v>2</v>
      </c>
      <c r="E1026" s="109" t="s">
        <v>75</v>
      </c>
      <c r="F1026" s="107" t="s">
        <v>10</v>
      </c>
      <c r="G1026" s="107" t="s">
        <v>21</v>
      </c>
      <c r="H1026" s="107">
        <v>4</v>
      </c>
      <c r="I1026" s="178">
        <v>3</v>
      </c>
      <c r="J1026" s="198">
        <v>0.33124999999999999</v>
      </c>
      <c r="K1026" s="44">
        <f t="shared" si="46"/>
        <v>0.29166666666666663</v>
      </c>
      <c r="L1026" s="44">
        <f t="shared" ref="L1026:L1089" si="48">FLOOR(J1026,TIME(0,15,0))</f>
        <v>0.32291666666666663</v>
      </c>
      <c r="M1026" s="45">
        <f t="shared" si="47"/>
        <v>7</v>
      </c>
    </row>
    <row r="1027" spans="1:13">
      <c r="A1027" s="3"/>
      <c r="B1027" s="107" t="s">
        <v>74</v>
      </c>
      <c r="C1027" s="94">
        <v>316</v>
      </c>
      <c r="D1027" s="107">
        <v>1</v>
      </c>
      <c r="E1027" s="109" t="s">
        <v>75</v>
      </c>
      <c r="F1027" s="107" t="s">
        <v>12</v>
      </c>
      <c r="G1027" s="107" t="s">
        <v>20</v>
      </c>
      <c r="H1027" s="107">
        <v>0</v>
      </c>
      <c r="I1027" s="178">
        <v>3</v>
      </c>
      <c r="J1027" s="198">
        <v>0.33333333333333331</v>
      </c>
      <c r="K1027" s="44">
        <f t="shared" ref="K1027:K1090" si="49">FLOOR(J1027,TIME(1,0,0))</f>
        <v>0.33333333333333331</v>
      </c>
      <c r="L1027" s="44">
        <f t="shared" si="48"/>
        <v>0.33333333333333331</v>
      </c>
      <c r="M1027" s="45">
        <f t="shared" ref="M1027:M1090" si="50">H1027+I1027</f>
        <v>3</v>
      </c>
    </row>
    <row r="1028" spans="1:13">
      <c r="A1028" s="3"/>
      <c r="B1028" s="107" t="s">
        <v>74</v>
      </c>
      <c r="C1028" s="94">
        <v>316</v>
      </c>
      <c r="D1028" s="107">
        <v>1</v>
      </c>
      <c r="E1028" s="109" t="s">
        <v>75</v>
      </c>
      <c r="F1028" s="107" t="s">
        <v>10</v>
      </c>
      <c r="G1028" s="107" t="s">
        <v>17</v>
      </c>
      <c r="H1028" s="107">
        <v>1</v>
      </c>
      <c r="I1028" s="178">
        <v>1</v>
      </c>
      <c r="J1028" s="198">
        <v>0.36388888888888887</v>
      </c>
      <c r="K1028" s="44">
        <f t="shared" si="49"/>
        <v>0.33333333333333331</v>
      </c>
      <c r="L1028" s="44">
        <f t="shared" si="48"/>
        <v>0.35416666666666663</v>
      </c>
      <c r="M1028" s="45">
        <f t="shared" si="50"/>
        <v>2</v>
      </c>
    </row>
    <row r="1029" spans="1:13">
      <c r="A1029" s="3"/>
      <c r="B1029" s="107" t="s">
        <v>74</v>
      </c>
      <c r="C1029" s="94">
        <v>316</v>
      </c>
      <c r="D1029" s="107">
        <v>2</v>
      </c>
      <c r="E1029" s="109" t="s">
        <v>75</v>
      </c>
      <c r="F1029" s="107" t="s">
        <v>12</v>
      </c>
      <c r="G1029" s="107" t="s">
        <v>11</v>
      </c>
      <c r="H1029" s="107">
        <v>2</v>
      </c>
      <c r="I1029" s="178">
        <v>0</v>
      </c>
      <c r="J1029" s="198">
        <v>0.40763888888888888</v>
      </c>
      <c r="K1029" s="44">
        <f t="shared" si="49"/>
        <v>0.375</v>
      </c>
      <c r="L1029" s="44">
        <f t="shared" si="48"/>
        <v>0.40625</v>
      </c>
      <c r="M1029" s="45">
        <f t="shared" si="50"/>
        <v>2</v>
      </c>
    </row>
    <row r="1030" spans="1:13">
      <c r="A1030" s="3"/>
      <c r="B1030" s="107" t="s">
        <v>74</v>
      </c>
      <c r="C1030" s="94">
        <v>316</v>
      </c>
      <c r="D1030" s="107">
        <v>1</v>
      </c>
      <c r="E1030" s="109" t="s">
        <v>75</v>
      </c>
      <c r="F1030" s="107" t="s">
        <v>12</v>
      </c>
      <c r="G1030" s="107" t="s">
        <v>20</v>
      </c>
      <c r="H1030" s="107">
        <v>0</v>
      </c>
      <c r="I1030" s="178">
        <v>1</v>
      </c>
      <c r="J1030" s="198">
        <v>0.44513888888888892</v>
      </c>
      <c r="K1030" s="44">
        <f t="shared" si="49"/>
        <v>0.41666666666666663</v>
      </c>
      <c r="L1030" s="44">
        <f t="shared" si="48"/>
        <v>0.4375</v>
      </c>
      <c r="M1030" s="45">
        <f t="shared" si="50"/>
        <v>1</v>
      </c>
    </row>
    <row r="1031" spans="1:13">
      <c r="A1031" s="3"/>
      <c r="B1031" s="107" t="s">
        <v>74</v>
      </c>
      <c r="C1031" s="94">
        <v>316</v>
      </c>
      <c r="D1031" s="107">
        <v>2</v>
      </c>
      <c r="E1031" s="109" t="s">
        <v>75</v>
      </c>
      <c r="F1031" s="107" t="s">
        <v>10</v>
      </c>
      <c r="G1031" s="107" t="s">
        <v>11</v>
      </c>
      <c r="H1031" s="107">
        <v>2</v>
      </c>
      <c r="I1031" s="178">
        <v>2</v>
      </c>
      <c r="J1031" s="198">
        <v>0.48472222222222222</v>
      </c>
      <c r="K1031" s="44">
        <f t="shared" si="49"/>
        <v>0.45833333333333331</v>
      </c>
      <c r="L1031" s="44">
        <f t="shared" si="48"/>
        <v>0.47916666666666663</v>
      </c>
      <c r="M1031" s="45">
        <f t="shared" si="50"/>
        <v>4</v>
      </c>
    </row>
    <row r="1032" spans="1:13">
      <c r="A1032" s="3"/>
      <c r="B1032" s="107" t="s">
        <v>74</v>
      </c>
      <c r="C1032" s="94">
        <v>316</v>
      </c>
      <c r="D1032" s="107">
        <v>2</v>
      </c>
      <c r="E1032" s="109" t="s">
        <v>75</v>
      </c>
      <c r="F1032" s="107" t="s">
        <v>12</v>
      </c>
      <c r="G1032" s="107" t="s">
        <v>11</v>
      </c>
      <c r="H1032" s="107">
        <v>4</v>
      </c>
      <c r="I1032" s="178">
        <v>0</v>
      </c>
      <c r="J1032" s="198">
        <v>0.51111111111111118</v>
      </c>
      <c r="K1032" s="44">
        <f t="shared" si="49"/>
        <v>0.5</v>
      </c>
      <c r="L1032" s="44">
        <f t="shared" si="48"/>
        <v>0.51041666666666663</v>
      </c>
      <c r="M1032" s="45">
        <f t="shared" si="50"/>
        <v>4</v>
      </c>
    </row>
    <row r="1033" spans="1:13">
      <c r="A1033" s="3"/>
      <c r="B1033" s="107" t="s">
        <v>74</v>
      </c>
      <c r="C1033" s="94">
        <v>316</v>
      </c>
      <c r="D1033" s="107">
        <v>1</v>
      </c>
      <c r="E1033" s="109" t="s">
        <v>75</v>
      </c>
      <c r="F1033" s="107" t="s">
        <v>10</v>
      </c>
      <c r="G1033" s="107" t="s">
        <v>17</v>
      </c>
      <c r="H1033" s="107">
        <v>1</v>
      </c>
      <c r="I1033" s="178">
        <v>6</v>
      </c>
      <c r="J1033" s="198">
        <v>0.53333333333333333</v>
      </c>
      <c r="K1033" s="44">
        <f t="shared" si="49"/>
        <v>0.5</v>
      </c>
      <c r="L1033" s="44">
        <f t="shared" si="48"/>
        <v>0.53125</v>
      </c>
      <c r="M1033" s="45">
        <f t="shared" si="50"/>
        <v>7</v>
      </c>
    </row>
    <row r="1034" spans="1:13">
      <c r="A1034" s="3"/>
      <c r="B1034" s="107" t="s">
        <v>74</v>
      </c>
      <c r="C1034" s="94">
        <v>316</v>
      </c>
      <c r="D1034" s="107">
        <v>2</v>
      </c>
      <c r="E1034" s="109" t="s">
        <v>75</v>
      </c>
      <c r="F1034" s="107" t="s">
        <v>10</v>
      </c>
      <c r="G1034" s="107" t="s">
        <v>11</v>
      </c>
      <c r="H1034" s="107">
        <v>0</v>
      </c>
      <c r="I1034" s="178">
        <v>1</v>
      </c>
      <c r="J1034" s="198">
        <v>0.56111111111111112</v>
      </c>
      <c r="K1034" s="44">
        <f t="shared" si="49"/>
        <v>0.54166666666666663</v>
      </c>
      <c r="L1034" s="44">
        <f t="shared" si="48"/>
        <v>0.55208333333333326</v>
      </c>
      <c r="M1034" s="45">
        <f t="shared" si="50"/>
        <v>1</v>
      </c>
    </row>
    <row r="1035" spans="1:13">
      <c r="A1035" s="3"/>
      <c r="B1035" s="107" t="s">
        <v>74</v>
      </c>
      <c r="C1035" s="94">
        <v>316</v>
      </c>
      <c r="D1035" s="107">
        <v>1</v>
      </c>
      <c r="E1035" s="109" t="s">
        <v>75</v>
      </c>
      <c r="F1035" s="107" t="s">
        <v>12</v>
      </c>
      <c r="G1035" s="107" t="s">
        <v>20</v>
      </c>
      <c r="H1035" s="107">
        <v>4</v>
      </c>
      <c r="I1035" s="178">
        <v>0</v>
      </c>
      <c r="J1035" s="198">
        <v>0.57222222222222219</v>
      </c>
      <c r="K1035" s="44">
        <f t="shared" si="49"/>
        <v>0.54166666666666663</v>
      </c>
      <c r="L1035" s="44">
        <f t="shared" si="48"/>
        <v>0.5625</v>
      </c>
      <c r="M1035" s="45">
        <f t="shared" si="50"/>
        <v>4</v>
      </c>
    </row>
    <row r="1036" spans="1:13">
      <c r="A1036" s="3"/>
      <c r="B1036" s="107" t="s">
        <v>74</v>
      </c>
      <c r="C1036" s="94">
        <v>316</v>
      </c>
      <c r="D1036" s="107">
        <v>1</v>
      </c>
      <c r="E1036" s="109" t="s">
        <v>76</v>
      </c>
      <c r="F1036" s="107" t="s">
        <v>10</v>
      </c>
      <c r="G1036" s="107" t="s">
        <v>17</v>
      </c>
      <c r="H1036" s="107">
        <v>2</v>
      </c>
      <c r="I1036" s="178">
        <v>11</v>
      </c>
      <c r="J1036" s="198">
        <v>0.61041666666666672</v>
      </c>
      <c r="K1036" s="44">
        <f t="shared" si="49"/>
        <v>0.58333333333333326</v>
      </c>
      <c r="L1036" s="44">
        <f t="shared" si="48"/>
        <v>0.60416666666666663</v>
      </c>
      <c r="M1036" s="45">
        <f t="shared" si="50"/>
        <v>13</v>
      </c>
    </row>
    <row r="1037" spans="1:13">
      <c r="A1037" s="3"/>
      <c r="B1037" s="107" t="s">
        <v>74</v>
      </c>
      <c r="C1037" s="94">
        <v>316</v>
      </c>
      <c r="D1037" s="107">
        <v>1</v>
      </c>
      <c r="E1037" s="109" t="s">
        <v>76</v>
      </c>
      <c r="F1037" s="107" t="s">
        <v>12</v>
      </c>
      <c r="G1037" s="107" t="s">
        <v>20</v>
      </c>
      <c r="H1037" s="107">
        <v>4</v>
      </c>
      <c r="I1037" s="178">
        <v>5</v>
      </c>
      <c r="J1037" s="198">
        <v>0.63194444444444442</v>
      </c>
      <c r="K1037" s="44">
        <f t="shared" si="49"/>
        <v>0.625</v>
      </c>
      <c r="L1037" s="44">
        <f t="shared" si="48"/>
        <v>0.625</v>
      </c>
      <c r="M1037" s="45">
        <f t="shared" si="50"/>
        <v>9</v>
      </c>
    </row>
    <row r="1038" spans="1:13">
      <c r="A1038" s="3"/>
      <c r="B1038" s="112" t="s">
        <v>74</v>
      </c>
      <c r="C1038" s="94">
        <v>316</v>
      </c>
      <c r="D1038" s="112">
        <v>2</v>
      </c>
      <c r="E1038" s="113" t="s">
        <v>9</v>
      </c>
      <c r="F1038" s="112" t="s">
        <v>12</v>
      </c>
      <c r="G1038" s="112" t="s">
        <v>33</v>
      </c>
      <c r="H1038" s="112">
        <v>3</v>
      </c>
      <c r="I1038" s="181">
        <v>2</v>
      </c>
      <c r="J1038" s="200">
        <v>0.6430555555555556</v>
      </c>
      <c r="K1038" s="44">
        <f t="shared" si="49"/>
        <v>0.625</v>
      </c>
      <c r="L1038" s="44">
        <f t="shared" si="48"/>
        <v>0.63541666666666663</v>
      </c>
      <c r="M1038" s="45">
        <f t="shared" si="50"/>
        <v>5</v>
      </c>
    </row>
    <row r="1039" spans="1:13">
      <c r="A1039" s="3"/>
      <c r="B1039" s="107" t="s">
        <v>74</v>
      </c>
      <c r="C1039" s="94">
        <v>316</v>
      </c>
      <c r="D1039" s="107">
        <v>1</v>
      </c>
      <c r="E1039" s="109" t="s">
        <v>76</v>
      </c>
      <c r="F1039" s="107" t="s">
        <v>12</v>
      </c>
      <c r="G1039" s="107" t="s">
        <v>20</v>
      </c>
      <c r="H1039" s="107">
        <v>4</v>
      </c>
      <c r="I1039" s="178">
        <v>11</v>
      </c>
      <c r="J1039" s="198">
        <v>0.64583333333333337</v>
      </c>
      <c r="K1039" s="44">
        <f t="shared" si="49"/>
        <v>0.625</v>
      </c>
      <c r="L1039" s="44">
        <f t="shared" si="48"/>
        <v>0.64583333333333326</v>
      </c>
      <c r="M1039" s="45">
        <f t="shared" si="50"/>
        <v>15</v>
      </c>
    </row>
    <row r="1040" spans="1:13">
      <c r="A1040" s="3"/>
      <c r="B1040" s="107" t="s">
        <v>74</v>
      </c>
      <c r="C1040" s="94">
        <v>316</v>
      </c>
      <c r="D1040" s="107">
        <v>1</v>
      </c>
      <c r="E1040" s="109" t="s">
        <v>76</v>
      </c>
      <c r="F1040" s="107" t="s">
        <v>10</v>
      </c>
      <c r="G1040" s="107" t="s">
        <v>39</v>
      </c>
      <c r="H1040" s="107">
        <v>3</v>
      </c>
      <c r="I1040" s="178">
        <v>8</v>
      </c>
      <c r="J1040" s="198">
        <v>0.66041666666666665</v>
      </c>
      <c r="K1040" s="44">
        <f t="shared" si="49"/>
        <v>0.625</v>
      </c>
      <c r="L1040" s="44">
        <f t="shared" si="48"/>
        <v>0.65625</v>
      </c>
      <c r="M1040" s="45">
        <f t="shared" si="50"/>
        <v>11</v>
      </c>
    </row>
    <row r="1041" spans="1:13">
      <c r="A1041" s="3"/>
      <c r="B1041" s="107" t="s">
        <v>74</v>
      </c>
      <c r="C1041" s="94">
        <v>316</v>
      </c>
      <c r="D1041" s="107">
        <v>1</v>
      </c>
      <c r="E1041" s="109" t="s">
        <v>76</v>
      </c>
      <c r="F1041" s="107" t="s">
        <v>12</v>
      </c>
      <c r="G1041" s="107" t="s">
        <v>20</v>
      </c>
      <c r="H1041" s="107">
        <v>4</v>
      </c>
      <c r="I1041" s="178">
        <v>8</v>
      </c>
      <c r="J1041" s="198">
        <v>0.68263888888888891</v>
      </c>
      <c r="K1041" s="44">
        <f t="shared" si="49"/>
        <v>0.66666666666666663</v>
      </c>
      <c r="L1041" s="44">
        <f t="shared" si="48"/>
        <v>0.67708333333333326</v>
      </c>
      <c r="M1041" s="45">
        <f t="shared" si="50"/>
        <v>12</v>
      </c>
    </row>
    <row r="1042" spans="1:13">
      <c r="A1042" s="3"/>
      <c r="B1042" s="112" t="s">
        <v>74</v>
      </c>
      <c r="C1042" s="94">
        <v>316</v>
      </c>
      <c r="D1042" s="112">
        <v>2</v>
      </c>
      <c r="E1042" s="113" t="s">
        <v>9</v>
      </c>
      <c r="F1042" s="112" t="s">
        <v>12</v>
      </c>
      <c r="G1042" s="107" t="s">
        <v>35</v>
      </c>
      <c r="H1042" s="112">
        <v>3</v>
      </c>
      <c r="I1042" s="181">
        <v>0</v>
      </c>
      <c r="J1042" s="200">
        <v>0.68680555555555556</v>
      </c>
      <c r="K1042" s="44">
        <f t="shared" si="49"/>
        <v>0.66666666666666663</v>
      </c>
      <c r="L1042" s="44">
        <f t="shared" si="48"/>
        <v>0.67708333333333326</v>
      </c>
      <c r="M1042" s="45">
        <f t="shared" si="50"/>
        <v>3</v>
      </c>
    </row>
    <row r="1043" spans="1:13">
      <c r="A1043" s="3"/>
      <c r="B1043" s="112" t="s">
        <v>74</v>
      </c>
      <c r="C1043" s="94">
        <v>316</v>
      </c>
      <c r="D1043" s="112">
        <v>2</v>
      </c>
      <c r="E1043" s="113" t="s">
        <v>9</v>
      </c>
      <c r="F1043" s="112" t="s">
        <v>10</v>
      </c>
      <c r="G1043" s="112" t="s">
        <v>11</v>
      </c>
      <c r="H1043" s="112">
        <v>0</v>
      </c>
      <c r="I1043" s="181">
        <v>2</v>
      </c>
      <c r="J1043" s="200">
        <v>0.70138888888888884</v>
      </c>
      <c r="K1043" s="44">
        <f t="shared" si="49"/>
        <v>0.66666666666666663</v>
      </c>
      <c r="L1043" s="44">
        <f t="shared" si="48"/>
        <v>0.69791666666666663</v>
      </c>
      <c r="M1043" s="45">
        <f t="shared" si="50"/>
        <v>2</v>
      </c>
    </row>
    <row r="1044" spans="1:13">
      <c r="A1044" s="3"/>
      <c r="B1044" s="112" t="s">
        <v>74</v>
      </c>
      <c r="C1044" s="94">
        <v>316</v>
      </c>
      <c r="D1044" s="112">
        <v>2</v>
      </c>
      <c r="E1044" s="113" t="s">
        <v>9</v>
      </c>
      <c r="F1044" s="112" t="s">
        <v>12</v>
      </c>
      <c r="G1044" s="112" t="s">
        <v>11</v>
      </c>
      <c r="H1044" s="112">
        <v>3</v>
      </c>
      <c r="I1044" s="181">
        <v>3</v>
      </c>
      <c r="J1044" s="200">
        <v>0.71319444444444446</v>
      </c>
      <c r="K1044" s="44">
        <f t="shared" si="49"/>
        <v>0.70833333333333326</v>
      </c>
      <c r="L1044" s="44">
        <f t="shared" si="48"/>
        <v>0.70833333333333326</v>
      </c>
      <c r="M1044" s="45">
        <f t="shared" si="50"/>
        <v>6</v>
      </c>
    </row>
    <row r="1045" spans="1:13">
      <c r="A1045" s="3"/>
      <c r="B1045" s="107" t="s">
        <v>74</v>
      </c>
      <c r="C1045" s="94">
        <v>316</v>
      </c>
      <c r="D1045" s="107">
        <v>1</v>
      </c>
      <c r="E1045" s="109" t="s">
        <v>76</v>
      </c>
      <c r="F1045" s="107" t="s">
        <v>10</v>
      </c>
      <c r="G1045" s="107" t="s">
        <v>17</v>
      </c>
      <c r="H1045" s="107">
        <v>2</v>
      </c>
      <c r="I1045" s="178">
        <v>5</v>
      </c>
      <c r="J1045" s="198">
        <v>0.7284722222222223</v>
      </c>
      <c r="K1045" s="44">
        <f t="shared" si="49"/>
        <v>0.70833333333333326</v>
      </c>
      <c r="L1045" s="44">
        <f t="shared" si="48"/>
        <v>0.71875</v>
      </c>
      <c r="M1045" s="45">
        <f t="shared" si="50"/>
        <v>7</v>
      </c>
    </row>
    <row r="1046" spans="1:13">
      <c r="A1046" s="3"/>
      <c r="B1046" s="107" t="s">
        <v>74</v>
      </c>
      <c r="C1046" s="94">
        <v>316</v>
      </c>
      <c r="D1046" s="107">
        <v>1</v>
      </c>
      <c r="E1046" s="109" t="s">
        <v>76</v>
      </c>
      <c r="F1046" s="107" t="s">
        <v>12</v>
      </c>
      <c r="G1046" s="107" t="s">
        <v>20</v>
      </c>
      <c r="H1046" s="107">
        <v>2</v>
      </c>
      <c r="I1046" s="178">
        <v>8</v>
      </c>
      <c r="J1046" s="198">
        <v>0.75138888888888899</v>
      </c>
      <c r="K1046" s="44">
        <f t="shared" si="49"/>
        <v>0.75</v>
      </c>
      <c r="L1046" s="44">
        <f t="shared" si="48"/>
        <v>0.75</v>
      </c>
      <c r="M1046" s="45">
        <f t="shared" si="50"/>
        <v>10</v>
      </c>
    </row>
    <row r="1047" spans="1:13">
      <c r="A1047" s="3"/>
      <c r="B1047" s="112" t="s">
        <v>74</v>
      </c>
      <c r="C1047" s="94">
        <v>316</v>
      </c>
      <c r="D1047" s="112">
        <v>2</v>
      </c>
      <c r="E1047" s="113" t="s">
        <v>9</v>
      </c>
      <c r="F1047" s="112" t="s">
        <v>12</v>
      </c>
      <c r="G1047" s="112" t="s">
        <v>33</v>
      </c>
      <c r="H1047" s="112">
        <v>0</v>
      </c>
      <c r="I1047" s="181">
        <v>0</v>
      </c>
      <c r="J1047" s="200">
        <v>0.75208333333333333</v>
      </c>
      <c r="K1047" s="44">
        <f t="shared" si="49"/>
        <v>0.75</v>
      </c>
      <c r="L1047" s="44">
        <f t="shared" si="48"/>
        <v>0.75</v>
      </c>
      <c r="M1047" s="45">
        <f t="shared" si="50"/>
        <v>0</v>
      </c>
    </row>
    <row r="1048" spans="1:13">
      <c r="A1048" s="3"/>
      <c r="B1048" s="107" t="s">
        <v>74</v>
      </c>
      <c r="C1048" s="94">
        <v>316</v>
      </c>
      <c r="D1048" s="107">
        <v>1</v>
      </c>
      <c r="E1048" s="109" t="s">
        <v>76</v>
      </c>
      <c r="F1048" s="107" t="s">
        <v>10</v>
      </c>
      <c r="G1048" s="107" t="s">
        <v>17</v>
      </c>
      <c r="H1048" s="107">
        <v>2</v>
      </c>
      <c r="I1048" s="178">
        <v>2</v>
      </c>
      <c r="J1048" s="198">
        <v>0.7909722222222223</v>
      </c>
      <c r="K1048" s="44">
        <f t="shared" si="49"/>
        <v>0.75</v>
      </c>
      <c r="L1048" s="44">
        <f t="shared" si="48"/>
        <v>0.78125</v>
      </c>
      <c r="M1048" s="45">
        <f t="shared" si="50"/>
        <v>4</v>
      </c>
    </row>
    <row r="1049" spans="1:13">
      <c r="A1049" s="3"/>
      <c r="B1049" s="112" t="s">
        <v>74</v>
      </c>
      <c r="C1049" s="94">
        <v>316</v>
      </c>
      <c r="D1049" s="112">
        <v>2</v>
      </c>
      <c r="E1049" s="113" t="s">
        <v>9</v>
      </c>
      <c r="F1049" s="112" t="s">
        <v>12</v>
      </c>
      <c r="G1049" s="112" t="s">
        <v>11</v>
      </c>
      <c r="H1049" s="112">
        <v>4</v>
      </c>
      <c r="I1049" s="181">
        <v>0</v>
      </c>
      <c r="J1049" s="200">
        <v>0.83958333333333324</v>
      </c>
      <c r="K1049" s="44">
        <f t="shared" si="49"/>
        <v>0.83333333333333326</v>
      </c>
      <c r="L1049" s="44">
        <f t="shared" si="48"/>
        <v>0.83333333333333326</v>
      </c>
      <c r="M1049" s="45">
        <f t="shared" si="50"/>
        <v>4</v>
      </c>
    </row>
    <row r="1050" spans="1:13">
      <c r="A1050" s="3"/>
      <c r="B1050" s="107" t="s">
        <v>74</v>
      </c>
      <c r="C1050" s="94">
        <v>316</v>
      </c>
      <c r="D1050" s="107">
        <v>1</v>
      </c>
      <c r="E1050" s="109" t="s">
        <v>76</v>
      </c>
      <c r="F1050" s="107" t="s">
        <v>12</v>
      </c>
      <c r="G1050" s="107" t="s">
        <v>20</v>
      </c>
      <c r="H1050" s="107">
        <v>0</v>
      </c>
      <c r="I1050" s="178">
        <v>7</v>
      </c>
      <c r="J1050" s="198">
        <v>0.86319444444444438</v>
      </c>
      <c r="K1050" s="44">
        <f t="shared" si="49"/>
        <v>0.83333333333333326</v>
      </c>
      <c r="L1050" s="44">
        <f t="shared" si="48"/>
        <v>0.85416666666666663</v>
      </c>
      <c r="M1050" s="45">
        <f t="shared" si="50"/>
        <v>7</v>
      </c>
    </row>
    <row r="1051" spans="1:13">
      <c r="A1051" s="3"/>
      <c r="B1051" s="107" t="s">
        <v>74</v>
      </c>
      <c r="C1051" s="94">
        <v>316</v>
      </c>
      <c r="D1051" s="107">
        <v>1</v>
      </c>
      <c r="E1051" s="109" t="s">
        <v>76</v>
      </c>
      <c r="F1051" s="107" t="s">
        <v>10</v>
      </c>
      <c r="G1051" s="107" t="s">
        <v>39</v>
      </c>
      <c r="H1051" s="107">
        <v>0</v>
      </c>
      <c r="I1051" s="178">
        <v>0</v>
      </c>
      <c r="J1051" s="198">
        <v>0.87777777777777777</v>
      </c>
      <c r="K1051" s="44">
        <f t="shared" si="49"/>
        <v>0.875</v>
      </c>
      <c r="L1051" s="44">
        <f t="shared" si="48"/>
        <v>0.875</v>
      </c>
      <c r="M1051" s="45">
        <f t="shared" si="50"/>
        <v>0</v>
      </c>
    </row>
    <row r="1052" spans="1:13">
      <c r="A1052" s="3"/>
      <c r="B1052" s="112" t="s">
        <v>74</v>
      </c>
      <c r="C1052" s="94">
        <v>316</v>
      </c>
      <c r="D1052" s="112">
        <v>2</v>
      </c>
      <c r="E1052" s="113" t="s">
        <v>9</v>
      </c>
      <c r="F1052" s="112" t="s">
        <v>10</v>
      </c>
      <c r="G1052" s="112" t="s">
        <v>11</v>
      </c>
      <c r="H1052" s="112">
        <v>2</v>
      </c>
      <c r="I1052" s="181">
        <v>2</v>
      </c>
      <c r="J1052" s="200">
        <v>0.89097222222222217</v>
      </c>
      <c r="K1052" s="44">
        <f t="shared" si="49"/>
        <v>0.875</v>
      </c>
      <c r="L1052" s="44">
        <f t="shared" si="48"/>
        <v>0.88541666666666663</v>
      </c>
      <c r="M1052" s="45">
        <f t="shared" si="50"/>
        <v>4</v>
      </c>
    </row>
    <row r="1053" spans="1:13">
      <c r="A1053" s="1"/>
      <c r="B1053" s="1" t="s">
        <v>77</v>
      </c>
      <c r="C1053" s="94">
        <v>247</v>
      </c>
      <c r="D1053" s="1">
        <v>2</v>
      </c>
      <c r="E1053" s="1" t="s">
        <v>42</v>
      </c>
      <c r="F1053" s="1" t="s">
        <v>12</v>
      </c>
      <c r="G1053" s="107" t="s">
        <v>49</v>
      </c>
      <c r="H1053" s="1">
        <v>3</v>
      </c>
      <c r="I1053" s="175">
        <v>2</v>
      </c>
      <c r="J1053" s="195">
        <v>0.26597222222222222</v>
      </c>
      <c r="K1053" s="44">
        <f t="shared" si="49"/>
        <v>0.25</v>
      </c>
      <c r="L1053" s="44">
        <f t="shared" si="48"/>
        <v>0.26041666666666663</v>
      </c>
      <c r="M1053" s="45">
        <f t="shared" si="50"/>
        <v>5</v>
      </c>
    </row>
    <row r="1054" spans="1:13">
      <c r="A1054" s="107"/>
      <c r="B1054" s="1" t="s">
        <v>77</v>
      </c>
      <c r="C1054" s="94">
        <v>247</v>
      </c>
      <c r="D1054" s="107">
        <v>1</v>
      </c>
      <c r="E1054" s="1" t="s">
        <v>42</v>
      </c>
      <c r="F1054" s="1" t="s">
        <v>12</v>
      </c>
      <c r="G1054" s="107" t="s">
        <v>49</v>
      </c>
      <c r="H1054" s="107">
        <v>7</v>
      </c>
      <c r="I1054" s="178">
        <v>2</v>
      </c>
      <c r="J1054" s="198">
        <v>0.27708333333333335</v>
      </c>
      <c r="K1054" s="44">
        <f t="shared" si="49"/>
        <v>0.25</v>
      </c>
      <c r="L1054" s="44">
        <f t="shared" si="48"/>
        <v>0.27083333333333331</v>
      </c>
      <c r="M1054" s="45">
        <f t="shared" si="50"/>
        <v>9</v>
      </c>
    </row>
    <row r="1055" spans="1:13">
      <c r="A1055" s="1"/>
      <c r="B1055" s="1" t="s">
        <v>77</v>
      </c>
      <c r="C1055" s="94">
        <v>247</v>
      </c>
      <c r="D1055" s="1">
        <v>2</v>
      </c>
      <c r="E1055" s="1" t="s">
        <v>42</v>
      </c>
      <c r="F1055" s="1" t="s">
        <v>12</v>
      </c>
      <c r="G1055" s="1" t="s">
        <v>11</v>
      </c>
      <c r="H1055" s="1">
        <v>8</v>
      </c>
      <c r="I1055" s="175">
        <v>5</v>
      </c>
      <c r="J1055" s="195">
        <v>0.28472222222222221</v>
      </c>
      <c r="K1055" s="44">
        <f t="shared" si="49"/>
        <v>0.25</v>
      </c>
      <c r="L1055" s="44">
        <f t="shared" si="48"/>
        <v>0.28125</v>
      </c>
      <c r="M1055" s="45">
        <f t="shared" si="50"/>
        <v>13</v>
      </c>
    </row>
    <row r="1056" spans="1:13">
      <c r="A1056" s="1"/>
      <c r="B1056" s="1" t="s">
        <v>77</v>
      </c>
      <c r="C1056" s="94">
        <v>247</v>
      </c>
      <c r="D1056" s="1">
        <v>2</v>
      </c>
      <c r="E1056" s="1" t="s">
        <v>42</v>
      </c>
      <c r="F1056" s="1" t="s">
        <v>12</v>
      </c>
      <c r="G1056" s="1" t="s">
        <v>11</v>
      </c>
      <c r="H1056" s="1">
        <v>7</v>
      </c>
      <c r="I1056" s="175">
        <v>6</v>
      </c>
      <c r="J1056" s="195">
        <v>0.30694444444444441</v>
      </c>
      <c r="K1056" s="44">
        <f t="shared" si="49"/>
        <v>0.29166666666666663</v>
      </c>
      <c r="L1056" s="44">
        <f t="shared" si="48"/>
        <v>0.30208333333333331</v>
      </c>
      <c r="M1056" s="45">
        <f t="shared" si="50"/>
        <v>13</v>
      </c>
    </row>
    <row r="1057" spans="1:13">
      <c r="A1057" s="107"/>
      <c r="B1057" s="1" t="s">
        <v>77</v>
      </c>
      <c r="C1057" s="94">
        <v>247</v>
      </c>
      <c r="D1057" s="107">
        <v>1</v>
      </c>
      <c r="E1057" s="1" t="s">
        <v>42</v>
      </c>
      <c r="F1057" s="1" t="s">
        <v>12</v>
      </c>
      <c r="G1057" s="107" t="s">
        <v>49</v>
      </c>
      <c r="H1057" s="3">
        <v>15</v>
      </c>
      <c r="I1057" s="178">
        <v>5</v>
      </c>
      <c r="J1057" s="198">
        <v>0.3298611111111111</v>
      </c>
      <c r="K1057" s="44">
        <f t="shared" si="49"/>
        <v>0.29166666666666663</v>
      </c>
      <c r="L1057" s="44">
        <f t="shared" si="48"/>
        <v>0.32291666666666663</v>
      </c>
      <c r="M1057" s="45">
        <f t="shared" si="50"/>
        <v>20</v>
      </c>
    </row>
    <row r="1058" spans="1:13">
      <c r="A1058" s="107"/>
      <c r="B1058" s="1" t="s">
        <v>77</v>
      </c>
      <c r="C1058" s="94">
        <v>247</v>
      </c>
      <c r="D1058" s="107">
        <v>1</v>
      </c>
      <c r="E1058" s="1" t="s">
        <v>42</v>
      </c>
      <c r="F1058" s="1" t="s">
        <v>12</v>
      </c>
      <c r="G1058" s="107" t="s">
        <v>50</v>
      </c>
      <c r="H1058" s="107">
        <v>7</v>
      </c>
      <c r="I1058" s="178">
        <v>0</v>
      </c>
      <c r="J1058" s="198">
        <v>0.33263888888888887</v>
      </c>
      <c r="K1058" s="44">
        <f t="shared" si="49"/>
        <v>0.29166666666666663</v>
      </c>
      <c r="L1058" s="44">
        <f t="shared" si="48"/>
        <v>0.32291666666666663</v>
      </c>
      <c r="M1058" s="45">
        <f t="shared" si="50"/>
        <v>7</v>
      </c>
    </row>
    <row r="1059" spans="1:13">
      <c r="A1059" s="1"/>
      <c r="B1059" s="1" t="s">
        <v>77</v>
      </c>
      <c r="C1059" s="94">
        <v>247</v>
      </c>
      <c r="D1059" s="1">
        <v>2</v>
      </c>
      <c r="E1059" s="1" t="s">
        <v>42</v>
      </c>
      <c r="F1059" s="1" t="s">
        <v>12</v>
      </c>
      <c r="G1059" s="1" t="s">
        <v>11</v>
      </c>
      <c r="H1059" s="1">
        <v>6</v>
      </c>
      <c r="I1059" s="175">
        <v>6</v>
      </c>
      <c r="J1059" s="195">
        <v>0.35069444444444442</v>
      </c>
      <c r="K1059" s="44">
        <f t="shared" si="49"/>
        <v>0.33333333333333331</v>
      </c>
      <c r="L1059" s="44">
        <f t="shared" si="48"/>
        <v>0.34375</v>
      </c>
      <c r="M1059" s="45">
        <f t="shared" si="50"/>
        <v>12</v>
      </c>
    </row>
    <row r="1060" spans="1:13">
      <c r="A1060" s="1"/>
      <c r="B1060" s="1" t="s">
        <v>77</v>
      </c>
      <c r="C1060" s="94">
        <v>247</v>
      </c>
      <c r="D1060" s="1">
        <v>2</v>
      </c>
      <c r="E1060" s="1" t="s">
        <v>42</v>
      </c>
      <c r="F1060" s="1" t="s">
        <v>12</v>
      </c>
      <c r="G1060" s="1" t="s">
        <v>11</v>
      </c>
      <c r="H1060" s="1">
        <v>2</v>
      </c>
      <c r="I1060" s="175">
        <v>1</v>
      </c>
      <c r="J1060" s="195">
        <v>0.37847222222222227</v>
      </c>
      <c r="K1060" s="44">
        <f t="shared" si="49"/>
        <v>0.375</v>
      </c>
      <c r="L1060" s="44">
        <f t="shared" si="48"/>
        <v>0.375</v>
      </c>
      <c r="M1060" s="45">
        <f t="shared" si="50"/>
        <v>3</v>
      </c>
    </row>
    <row r="1061" spans="1:13">
      <c r="A1061" s="107"/>
      <c r="B1061" s="1" t="s">
        <v>77</v>
      </c>
      <c r="C1061" s="94">
        <v>247</v>
      </c>
      <c r="D1061" s="107">
        <v>1</v>
      </c>
      <c r="E1061" s="1" t="s">
        <v>42</v>
      </c>
      <c r="F1061" s="1" t="s">
        <v>12</v>
      </c>
      <c r="G1061" s="107" t="s">
        <v>49</v>
      </c>
      <c r="H1061" s="107">
        <v>8</v>
      </c>
      <c r="I1061" s="178">
        <v>2</v>
      </c>
      <c r="J1061" s="198">
        <v>0.38125000000000003</v>
      </c>
      <c r="K1061" s="44">
        <f t="shared" si="49"/>
        <v>0.375</v>
      </c>
      <c r="L1061" s="44">
        <f t="shared" si="48"/>
        <v>0.375</v>
      </c>
      <c r="M1061" s="45">
        <f t="shared" si="50"/>
        <v>10</v>
      </c>
    </row>
    <row r="1062" spans="1:13">
      <c r="A1062" s="107"/>
      <c r="B1062" s="1" t="s">
        <v>77</v>
      </c>
      <c r="C1062" s="94">
        <v>247</v>
      </c>
      <c r="D1062" s="107">
        <v>1</v>
      </c>
      <c r="E1062" s="1" t="s">
        <v>42</v>
      </c>
      <c r="F1062" s="1" t="s">
        <v>12</v>
      </c>
      <c r="G1062" s="107" t="s">
        <v>50</v>
      </c>
      <c r="H1062" s="107">
        <v>2</v>
      </c>
      <c r="I1062" s="178">
        <v>3</v>
      </c>
      <c r="J1062" s="198">
        <v>0.41805555555555557</v>
      </c>
      <c r="K1062" s="44">
        <f t="shared" si="49"/>
        <v>0.41666666666666663</v>
      </c>
      <c r="L1062" s="44">
        <f t="shared" si="48"/>
        <v>0.41666666666666663</v>
      </c>
      <c r="M1062" s="45">
        <f t="shared" si="50"/>
        <v>5</v>
      </c>
    </row>
    <row r="1063" spans="1:13">
      <c r="A1063" s="1"/>
      <c r="B1063" s="1" t="s">
        <v>77</v>
      </c>
      <c r="C1063" s="94">
        <v>247</v>
      </c>
      <c r="D1063" s="1">
        <v>2</v>
      </c>
      <c r="E1063" s="1" t="s">
        <v>42</v>
      </c>
      <c r="F1063" s="1" t="s">
        <v>12</v>
      </c>
      <c r="G1063" s="1" t="s">
        <v>11</v>
      </c>
      <c r="H1063" s="1">
        <v>1</v>
      </c>
      <c r="I1063" s="175">
        <v>0</v>
      </c>
      <c r="J1063" s="195">
        <v>0.47500000000000003</v>
      </c>
      <c r="K1063" s="44">
        <f t="shared" si="49"/>
        <v>0.45833333333333331</v>
      </c>
      <c r="L1063" s="44">
        <f t="shared" si="48"/>
        <v>0.46875</v>
      </c>
      <c r="M1063" s="45">
        <f t="shared" si="50"/>
        <v>1</v>
      </c>
    </row>
    <row r="1064" spans="1:13">
      <c r="A1064" s="107"/>
      <c r="B1064" s="1" t="s">
        <v>77</v>
      </c>
      <c r="C1064" s="94">
        <v>247</v>
      </c>
      <c r="D1064" s="107">
        <v>1</v>
      </c>
      <c r="E1064" s="1" t="s">
        <v>42</v>
      </c>
      <c r="F1064" s="1" t="s">
        <v>12</v>
      </c>
      <c r="G1064" s="107" t="s">
        <v>53</v>
      </c>
      <c r="H1064" s="107">
        <v>3</v>
      </c>
      <c r="I1064" s="178">
        <v>1</v>
      </c>
      <c r="J1064" s="198">
        <v>0.50277777777777777</v>
      </c>
      <c r="K1064" s="44">
        <f t="shared" si="49"/>
        <v>0.5</v>
      </c>
      <c r="L1064" s="44">
        <f t="shared" si="48"/>
        <v>0.5</v>
      </c>
      <c r="M1064" s="45">
        <f t="shared" si="50"/>
        <v>4</v>
      </c>
    </row>
    <row r="1065" spans="1:13">
      <c r="A1065" s="1"/>
      <c r="B1065" s="1" t="s">
        <v>77</v>
      </c>
      <c r="C1065" s="94">
        <v>247</v>
      </c>
      <c r="D1065" s="1">
        <v>2</v>
      </c>
      <c r="E1065" s="1" t="s">
        <v>42</v>
      </c>
      <c r="F1065" s="1" t="s">
        <v>12</v>
      </c>
      <c r="G1065" s="1" t="s">
        <v>11</v>
      </c>
      <c r="H1065" s="1">
        <v>0</v>
      </c>
      <c r="I1065" s="175">
        <v>1</v>
      </c>
      <c r="J1065" s="195">
        <v>0.50486111111111109</v>
      </c>
      <c r="K1065" s="44">
        <f t="shared" si="49"/>
        <v>0.5</v>
      </c>
      <c r="L1065" s="44">
        <f t="shared" si="48"/>
        <v>0.5</v>
      </c>
      <c r="M1065" s="45">
        <f t="shared" si="50"/>
        <v>1</v>
      </c>
    </row>
    <row r="1066" spans="1:13">
      <c r="A1066" s="107"/>
      <c r="B1066" s="1" t="s">
        <v>77</v>
      </c>
      <c r="C1066" s="94">
        <v>247</v>
      </c>
      <c r="D1066" s="107">
        <v>1</v>
      </c>
      <c r="E1066" s="1" t="s">
        <v>42</v>
      </c>
      <c r="F1066" s="1" t="s">
        <v>12</v>
      </c>
      <c r="G1066" s="107" t="s">
        <v>49</v>
      </c>
      <c r="H1066" s="107">
        <v>2</v>
      </c>
      <c r="I1066" s="178">
        <v>2</v>
      </c>
      <c r="J1066" s="198">
        <v>0.54027777777777775</v>
      </c>
      <c r="K1066" s="44">
        <f t="shared" si="49"/>
        <v>0.5</v>
      </c>
      <c r="L1066" s="44">
        <f t="shared" si="48"/>
        <v>0.53125</v>
      </c>
      <c r="M1066" s="45">
        <f t="shared" si="50"/>
        <v>4</v>
      </c>
    </row>
    <row r="1067" spans="1:13">
      <c r="A1067" s="1"/>
      <c r="B1067" s="1" t="s">
        <v>77</v>
      </c>
      <c r="C1067" s="94">
        <v>247</v>
      </c>
      <c r="D1067" s="1">
        <v>2</v>
      </c>
      <c r="E1067" s="1" t="s">
        <v>42</v>
      </c>
      <c r="F1067" s="1" t="s">
        <v>12</v>
      </c>
      <c r="G1067" s="1" t="s">
        <v>11</v>
      </c>
      <c r="H1067" s="1">
        <v>3</v>
      </c>
      <c r="I1067" s="175">
        <v>2</v>
      </c>
      <c r="J1067" s="195">
        <v>0.55902777777777779</v>
      </c>
      <c r="K1067" s="44">
        <f t="shared" si="49"/>
        <v>0.54166666666666663</v>
      </c>
      <c r="L1067" s="44">
        <f t="shared" si="48"/>
        <v>0.55208333333333326</v>
      </c>
      <c r="M1067" s="45">
        <f t="shared" si="50"/>
        <v>5</v>
      </c>
    </row>
    <row r="1068" spans="1:13">
      <c r="A1068" s="107"/>
      <c r="B1068" s="1" t="s">
        <v>77</v>
      </c>
      <c r="C1068" s="94">
        <v>247</v>
      </c>
      <c r="D1068" s="107">
        <v>1</v>
      </c>
      <c r="E1068" s="1" t="s">
        <v>42</v>
      </c>
      <c r="F1068" s="1" t="s">
        <v>12</v>
      </c>
      <c r="G1068" s="107" t="s">
        <v>50</v>
      </c>
      <c r="H1068" s="107">
        <v>0</v>
      </c>
      <c r="I1068" s="178">
        <v>4</v>
      </c>
      <c r="J1068" s="198">
        <v>0.58194444444444449</v>
      </c>
      <c r="K1068" s="44">
        <f t="shared" si="49"/>
        <v>0.54166666666666663</v>
      </c>
      <c r="L1068" s="44">
        <f t="shared" si="48"/>
        <v>0.57291666666666663</v>
      </c>
      <c r="M1068" s="45">
        <f t="shared" si="50"/>
        <v>4</v>
      </c>
    </row>
    <row r="1069" spans="1:13">
      <c r="A1069" s="1"/>
      <c r="B1069" s="1" t="s">
        <v>77</v>
      </c>
      <c r="C1069" s="94">
        <v>247</v>
      </c>
      <c r="D1069" s="1">
        <v>2</v>
      </c>
      <c r="E1069" s="1" t="s">
        <v>42</v>
      </c>
      <c r="F1069" s="1" t="s">
        <v>12</v>
      </c>
      <c r="G1069" s="1" t="s">
        <v>11</v>
      </c>
      <c r="H1069" s="1">
        <v>1</v>
      </c>
      <c r="I1069" s="175">
        <v>3</v>
      </c>
      <c r="J1069" s="195">
        <v>0.60416666666666663</v>
      </c>
      <c r="K1069" s="44">
        <f t="shared" si="49"/>
        <v>0.58333333333333326</v>
      </c>
      <c r="L1069" s="44">
        <f t="shared" si="48"/>
        <v>0.60416666666666663</v>
      </c>
      <c r="M1069" s="45">
        <f t="shared" si="50"/>
        <v>4</v>
      </c>
    </row>
    <row r="1070" spans="1:13">
      <c r="A1070" s="107"/>
      <c r="B1070" s="1" t="s">
        <v>77</v>
      </c>
      <c r="C1070" s="94">
        <v>247</v>
      </c>
      <c r="D1070" s="107">
        <v>1</v>
      </c>
      <c r="E1070" s="1" t="s">
        <v>42</v>
      </c>
      <c r="F1070" s="1" t="s">
        <v>12</v>
      </c>
      <c r="G1070" s="107" t="s">
        <v>49</v>
      </c>
      <c r="H1070" s="107">
        <v>6</v>
      </c>
      <c r="I1070" s="178">
        <v>2</v>
      </c>
      <c r="J1070" s="198">
        <v>0.61736111111111114</v>
      </c>
      <c r="K1070" s="44">
        <f t="shared" si="49"/>
        <v>0.58333333333333326</v>
      </c>
      <c r="L1070" s="44">
        <f t="shared" si="48"/>
        <v>0.61458333333333326</v>
      </c>
      <c r="M1070" s="45">
        <f t="shared" si="50"/>
        <v>8</v>
      </c>
    </row>
    <row r="1071" spans="1:13">
      <c r="A1071" s="1"/>
      <c r="B1071" s="1" t="s">
        <v>77</v>
      </c>
      <c r="C1071" s="94">
        <v>247</v>
      </c>
      <c r="D1071" s="1">
        <v>2</v>
      </c>
      <c r="E1071" s="1" t="s">
        <v>42</v>
      </c>
      <c r="F1071" s="1" t="s">
        <v>12</v>
      </c>
      <c r="G1071" s="1" t="s">
        <v>11</v>
      </c>
      <c r="H1071" s="1">
        <v>0</v>
      </c>
      <c r="I1071" s="175">
        <v>2</v>
      </c>
      <c r="J1071" s="195">
        <v>0.61805555555555558</v>
      </c>
      <c r="K1071" s="44">
        <f t="shared" si="49"/>
        <v>0.58333333333333326</v>
      </c>
      <c r="L1071" s="44">
        <f t="shared" si="48"/>
        <v>0.61458333333333326</v>
      </c>
      <c r="M1071" s="45">
        <f t="shared" si="50"/>
        <v>2</v>
      </c>
    </row>
    <row r="1072" spans="1:13">
      <c r="A1072" s="1"/>
      <c r="B1072" s="1" t="s">
        <v>77</v>
      </c>
      <c r="C1072" s="94">
        <v>247</v>
      </c>
      <c r="D1072" s="1">
        <v>2</v>
      </c>
      <c r="E1072" s="1" t="s">
        <v>42</v>
      </c>
      <c r="F1072" s="1" t="s">
        <v>12</v>
      </c>
      <c r="G1072" s="1" t="s">
        <v>11</v>
      </c>
      <c r="H1072" s="1">
        <v>0</v>
      </c>
      <c r="I1072" s="175">
        <v>8</v>
      </c>
      <c r="J1072" s="195">
        <v>0.6381944444444444</v>
      </c>
      <c r="K1072" s="44">
        <f t="shared" si="49"/>
        <v>0.625</v>
      </c>
      <c r="L1072" s="44">
        <f t="shared" si="48"/>
        <v>0.63541666666666663</v>
      </c>
      <c r="M1072" s="45">
        <f t="shared" si="50"/>
        <v>8</v>
      </c>
    </row>
    <row r="1073" spans="1:13">
      <c r="A1073" s="107"/>
      <c r="B1073" s="1" t="s">
        <v>77</v>
      </c>
      <c r="C1073" s="94">
        <v>247</v>
      </c>
      <c r="D1073" s="107">
        <v>1</v>
      </c>
      <c r="E1073" s="1" t="s">
        <v>42</v>
      </c>
      <c r="F1073" s="1" t="s">
        <v>12</v>
      </c>
      <c r="G1073" s="107" t="s">
        <v>40</v>
      </c>
      <c r="H1073" s="107">
        <v>1</v>
      </c>
      <c r="I1073" s="178">
        <v>0</v>
      </c>
      <c r="J1073" s="198">
        <v>0.64374999999999993</v>
      </c>
      <c r="K1073" s="44">
        <f t="shared" si="49"/>
        <v>0.625</v>
      </c>
      <c r="L1073" s="44">
        <f t="shared" si="48"/>
        <v>0.63541666666666663</v>
      </c>
      <c r="M1073" s="45">
        <f t="shared" si="50"/>
        <v>1</v>
      </c>
    </row>
    <row r="1074" spans="1:13">
      <c r="A1074" s="107"/>
      <c r="B1074" s="1" t="s">
        <v>77</v>
      </c>
      <c r="C1074" s="94">
        <v>247</v>
      </c>
      <c r="D1074" s="107">
        <v>1</v>
      </c>
      <c r="E1074" s="1" t="s">
        <v>42</v>
      </c>
      <c r="F1074" s="1" t="s">
        <v>12</v>
      </c>
      <c r="G1074" s="107" t="s">
        <v>49</v>
      </c>
      <c r="H1074" s="107">
        <v>5</v>
      </c>
      <c r="I1074" s="178">
        <v>2</v>
      </c>
      <c r="J1074" s="198">
        <v>0.65138888888888891</v>
      </c>
      <c r="K1074" s="44">
        <f t="shared" si="49"/>
        <v>0.625</v>
      </c>
      <c r="L1074" s="44">
        <f t="shared" si="48"/>
        <v>0.64583333333333326</v>
      </c>
      <c r="M1074" s="45">
        <f t="shared" si="50"/>
        <v>7</v>
      </c>
    </row>
    <row r="1075" spans="1:13">
      <c r="A1075" s="107"/>
      <c r="B1075" s="1" t="s">
        <v>77</v>
      </c>
      <c r="C1075" s="94">
        <v>247</v>
      </c>
      <c r="D1075" s="107">
        <v>1</v>
      </c>
      <c r="E1075" s="1" t="s">
        <v>42</v>
      </c>
      <c r="F1075" s="1" t="s">
        <v>12</v>
      </c>
      <c r="G1075" s="107" t="s">
        <v>50</v>
      </c>
      <c r="H1075" s="107">
        <v>5</v>
      </c>
      <c r="I1075" s="178">
        <v>7</v>
      </c>
      <c r="J1075" s="198">
        <v>0.67152777777777783</v>
      </c>
      <c r="K1075" s="44">
        <f t="shared" si="49"/>
        <v>0.66666666666666663</v>
      </c>
      <c r="L1075" s="44">
        <f t="shared" si="48"/>
        <v>0.66666666666666663</v>
      </c>
      <c r="M1075" s="45">
        <f t="shared" si="50"/>
        <v>12</v>
      </c>
    </row>
    <row r="1076" spans="1:13">
      <c r="A1076" s="1"/>
      <c r="B1076" s="1" t="s">
        <v>77</v>
      </c>
      <c r="C1076" s="94">
        <v>247</v>
      </c>
      <c r="D1076" s="1">
        <v>2</v>
      </c>
      <c r="E1076" s="1" t="s">
        <v>42</v>
      </c>
      <c r="F1076" s="1" t="s">
        <v>12</v>
      </c>
      <c r="G1076" s="1" t="s">
        <v>11</v>
      </c>
      <c r="H1076" s="1">
        <v>2</v>
      </c>
      <c r="I1076" s="175">
        <v>25</v>
      </c>
      <c r="J1076" s="195">
        <v>0.68958333333333333</v>
      </c>
      <c r="K1076" s="44">
        <f t="shared" si="49"/>
        <v>0.66666666666666663</v>
      </c>
      <c r="L1076" s="44">
        <f t="shared" si="48"/>
        <v>0.6875</v>
      </c>
      <c r="M1076" s="45">
        <f t="shared" si="50"/>
        <v>27</v>
      </c>
    </row>
    <row r="1077" spans="1:13">
      <c r="A1077" s="107"/>
      <c r="B1077" s="1" t="s">
        <v>77</v>
      </c>
      <c r="C1077" s="94">
        <v>247</v>
      </c>
      <c r="D1077" s="107">
        <v>1</v>
      </c>
      <c r="E1077" s="1" t="s">
        <v>42</v>
      </c>
      <c r="F1077" s="1" t="s">
        <v>12</v>
      </c>
      <c r="G1077" s="107" t="s">
        <v>49</v>
      </c>
      <c r="H1077" s="107">
        <v>4</v>
      </c>
      <c r="I1077" s="178">
        <v>5</v>
      </c>
      <c r="J1077" s="198">
        <v>0.69374999999999998</v>
      </c>
      <c r="K1077" s="44">
        <f t="shared" si="49"/>
        <v>0.66666666666666663</v>
      </c>
      <c r="L1077" s="44">
        <f t="shared" si="48"/>
        <v>0.6875</v>
      </c>
      <c r="M1077" s="45">
        <f t="shared" si="50"/>
        <v>9</v>
      </c>
    </row>
    <row r="1078" spans="1:13">
      <c r="A1078" s="107"/>
      <c r="B1078" s="1" t="s">
        <v>77</v>
      </c>
      <c r="C1078" s="94">
        <v>247</v>
      </c>
      <c r="D1078" s="107">
        <v>1</v>
      </c>
      <c r="E1078" s="1" t="s">
        <v>42</v>
      </c>
      <c r="F1078" s="1" t="s">
        <v>12</v>
      </c>
      <c r="G1078" s="107" t="s">
        <v>40</v>
      </c>
      <c r="H1078" s="107">
        <v>2</v>
      </c>
      <c r="I1078" s="178">
        <v>2</v>
      </c>
      <c r="J1078" s="198">
        <v>0.71527777777777779</v>
      </c>
      <c r="K1078" s="44">
        <f t="shared" si="49"/>
        <v>0.70833333333333326</v>
      </c>
      <c r="L1078" s="44">
        <f t="shared" si="48"/>
        <v>0.70833333333333326</v>
      </c>
      <c r="M1078" s="45">
        <f t="shared" si="50"/>
        <v>4</v>
      </c>
    </row>
    <row r="1079" spans="1:13">
      <c r="A1079" s="1"/>
      <c r="B1079" s="1" t="s">
        <v>77</v>
      </c>
      <c r="C1079" s="94">
        <v>247</v>
      </c>
      <c r="D1079" s="1">
        <v>2</v>
      </c>
      <c r="E1079" s="1" t="s">
        <v>42</v>
      </c>
      <c r="F1079" s="1" t="s">
        <v>12</v>
      </c>
      <c r="G1079" s="1" t="s">
        <v>11</v>
      </c>
      <c r="H1079" s="1">
        <v>5</v>
      </c>
      <c r="I1079" s="175">
        <v>6</v>
      </c>
      <c r="J1079" s="195">
        <v>0.72291666666666676</v>
      </c>
      <c r="K1079" s="44">
        <f t="shared" si="49"/>
        <v>0.70833333333333326</v>
      </c>
      <c r="L1079" s="44">
        <f t="shared" si="48"/>
        <v>0.71875</v>
      </c>
      <c r="M1079" s="45">
        <f t="shared" si="50"/>
        <v>11</v>
      </c>
    </row>
    <row r="1080" spans="1:13">
      <c r="A1080" s="107"/>
      <c r="B1080" s="1" t="s">
        <v>77</v>
      </c>
      <c r="C1080" s="94">
        <v>247</v>
      </c>
      <c r="D1080" s="107">
        <v>1</v>
      </c>
      <c r="E1080" s="1" t="s">
        <v>42</v>
      </c>
      <c r="F1080" s="1" t="s">
        <v>12</v>
      </c>
      <c r="G1080" s="107" t="s">
        <v>53</v>
      </c>
      <c r="H1080" s="107">
        <v>3</v>
      </c>
      <c r="I1080" s="178">
        <v>3</v>
      </c>
      <c r="J1080" s="198">
        <v>0.75277777777777777</v>
      </c>
      <c r="K1080" s="44">
        <f t="shared" si="49"/>
        <v>0.75</v>
      </c>
      <c r="L1080" s="44">
        <f t="shared" si="48"/>
        <v>0.75</v>
      </c>
      <c r="M1080" s="45">
        <f t="shared" si="50"/>
        <v>6</v>
      </c>
    </row>
    <row r="1081" spans="1:13">
      <c r="A1081" s="1"/>
      <c r="B1081" s="1" t="s">
        <v>77</v>
      </c>
      <c r="C1081" s="94">
        <v>247</v>
      </c>
      <c r="D1081" s="1">
        <v>2</v>
      </c>
      <c r="E1081" s="1" t="s">
        <v>42</v>
      </c>
      <c r="F1081" s="1" t="s">
        <v>12</v>
      </c>
      <c r="G1081" s="1" t="s">
        <v>11</v>
      </c>
      <c r="H1081" s="1">
        <v>1</v>
      </c>
      <c r="I1081" s="175">
        <v>6</v>
      </c>
      <c r="J1081" s="195">
        <v>0.77500000000000002</v>
      </c>
      <c r="K1081" s="44">
        <f t="shared" si="49"/>
        <v>0.75</v>
      </c>
      <c r="L1081" s="44">
        <f t="shared" si="48"/>
        <v>0.77083333333333326</v>
      </c>
      <c r="M1081" s="45">
        <f t="shared" si="50"/>
        <v>7</v>
      </c>
    </row>
    <row r="1082" spans="1:13">
      <c r="A1082" s="107"/>
      <c r="B1082" s="1" t="s">
        <v>77</v>
      </c>
      <c r="C1082" s="94">
        <v>247</v>
      </c>
      <c r="D1082" s="107">
        <v>1</v>
      </c>
      <c r="E1082" s="1" t="s">
        <v>42</v>
      </c>
      <c r="F1082" s="1" t="s">
        <v>12</v>
      </c>
      <c r="G1082" s="107" t="s">
        <v>49</v>
      </c>
      <c r="H1082" s="107">
        <v>1</v>
      </c>
      <c r="I1082" s="178">
        <v>0</v>
      </c>
      <c r="J1082" s="198">
        <v>0.80069444444444438</v>
      </c>
      <c r="K1082" s="44">
        <f t="shared" si="49"/>
        <v>0.79166666666666663</v>
      </c>
      <c r="L1082" s="44">
        <f t="shared" si="48"/>
        <v>0.79166666666666663</v>
      </c>
      <c r="M1082" s="45">
        <f t="shared" si="50"/>
        <v>1</v>
      </c>
    </row>
    <row r="1083" spans="1:13">
      <c r="A1083" s="1"/>
      <c r="B1083" s="1" t="s">
        <v>77</v>
      </c>
      <c r="C1083" s="94">
        <v>247</v>
      </c>
      <c r="D1083" s="1">
        <v>2</v>
      </c>
      <c r="E1083" s="1" t="s">
        <v>42</v>
      </c>
      <c r="F1083" s="1" t="s">
        <v>12</v>
      </c>
      <c r="G1083" s="1" t="s">
        <v>11</v>
      </c>
      <c r="H1083" s="1">
        <v>2</v>
      </c>
      <c r="I1083" s="175">
        <v>0</v>
      </c>
      <c r="J1083" s="195">
        <v>0.80763888888888891</v>
      </c>
      <c r="K1083" s="44">
        <f t="shared" si="49"/>
        <v>0.79166666666666663</v>
      </c>
      <c r="L1083" s="44">
        <f t="shared" si="48"/>
        <v>0.80208333333333326</v>
      </c>
      <c r="M1083" s="45">
        <f t="shared" si="50"/>
        <v>2</v>
      </c>
    </row>
    <row r="1084" spans="1:13">
      <c r="A1084" s="107"/>
      <c r="B1084" s="1" t="s">
        <v>77</v>
      </c>
      <c r="C1084" s="94">
        <v>247</v>
      </c>
      <c r="D1084" s="1">
        <v>1</v>
      </c>
      <c r="E1084" s="1" t="s">
        <v>42</v>
      </c>
      <c r="F1084" s="1" t="s">
        <v>12</v>
      </c>
      <c r="G1084" s="107" t="s">
        <v>50</v>
      </c>
      <c r="H1084" s="1">
        <v>1</v>
      </c>
      <c r="I1084" s="175">
        <v>3</v>
      </c>
      <c r="J1084" s="195">
        <v>0.83680555555555547</v>
      </c>
      <c r="K1084" s="44">
        <f t="shared" si="49"/>
        <v>0.83333333333333326</v>
      </c>
      <c r="L1084" s="44">
        <f t="shared" si="48"/>
        <v>0.83333333333333326</v>
      </c>
      <c r="M1084" s="45">
        <f t="shared" si="50"/>
        <v>4</v>
      </c>
    </row>
    <row r="1085" spans="1:13">
      <c r="A1085" s="1"/>
      <c r="B1085" s="1" t="s">
        <v>77</v>
      </c>
      <c r="C1085" s="94">
        <v>247</v>
      </c>
      <c r="D1085" s="1">
        <v>2</v>
      </c>
      <c r="E1085" s="1" t="s">
        <v>42</v>
      </c>
      <c r="F1085" s="1" t="s">
        <v>12</v>
      </c>
      <c r="G1085" s="1" t="s">
        <v>11</v>
      </c>
      <c r="H1085" s="1">
        <v>2</v>
      </c>
      <c r="I1085" s="175">
        <v>0</v>
      </c>
      <c r="J1085" s="195">
        <v>0.86944444444444446</v>
      </c>
      <c r="K1085" s="44">
        <f t="shared" si="49"/>
        <v>0.83333333333333326</v>
      </c>
      <c r="L1085" s="44">
        <f t="shared" si="48"/>
        <v>0.86458333333333326</v>
      </c>
      <c r="M1085" s="45">
        <f t="shared" si="50"/>
        <v>2</v>
      </c>
    </row>
    <row r="1086" spans="1:13">
      <c r="A1086" s="107"/>
      <c r="B1086" s="1" t="s">
        <v>77</v>
      </c>
      <c r="C1086" s="94">
        <v>247</v>
      </c>
      <c r="D1086" s="107">
        <v>1</v>
      </c>
      <c r="E1086" s="1" t="s">
        <v>42</v>
      </c>
      <c r="F1086" s="1" t="s">
        <v>12</v>
      </c>
      <c r="G1086" s="107" t="s">
        <v>40</v>
      </c>
      <c r="H1086" s="107">
        <v>0</v>
      </c>
      <c r="I1086" s="178">
        <v>1</v>
      </c>
      <c r="J1086" s="198">
        <v>0.8930555555555556</v>
      </c>
      <c r="K1086" s="44">
        <f t="shared" si="49"/>
        <v>0.875</v>
      </c>
      <c r="L1086" s="44">
        <f t="shared" si="48"/>
        <v>0.88541666666666663</v>
      </c>
      <c r="M1086" s="45">
        <f t="shared" si="50"/>
        <v>1</v>
      </c>
    </row>
    <row r="1087" spans="1:13">
      <c r="A1087" s="1"/>
      <c r="B1087" s="1" t="s">
        <v>78</v>
      </c>
      <c r="C1087" s="94">
        <v>222</v>
      </c>
      <c r="D1087" s="1">
        <v>1</v>
      </c>
      <c r="E1087" s="109" t="s">
        <v>42</v>
      </c>
      <c r="F1087" s="107" t="s">
        <v>10</v>
      </c>
      <c r="G1087" s="107" t="s">
        <v>52</v>
      </c>
      <c r="H1087" s="114">
        <v>2</v>
      </c>
      <c r="I1087" s="182">
        <v>2</v>
      </c>
      <c r="J1087" s="198">
        <v>0.25069444444444444</v>
      </c>
      <c r="K1087" s="44">
        <f t="shared" si="49"/>
        <v>0.25</v>
      </c>
      <c r="L1087" s="44">
        <f t="shared" si="48"/>
        <v>0.25</v>
      </c>
      <c r="M1087" s="45">
        <f t="shared" si="50"/>
        <v>4</v>
      </c>
    </row>
    <row r="1088" spans="1:13">
      <c r="A1088" s="1"/>
      <c r="B1088" s="1" t="s">
        <v>78</v>
      </c>
      <c r="C1088" s="94">
        <v>222</v>
      </c>
      <c r="D1088" s="1">
        <v>2</v>
      </c>
      <c r="E1088" s="109" t="s">
        <v>42</v>
      </c>
      <c r="F1088" s="107" t="s">
        <v>10</v>
      </c>
      <c r="G1088" s="1" t="s">
        <v>11</v>
      </c>
      <c r="H1088" s="36">
        <v>5</v>
      </c>
      <c r="I1088" s="183">
        <v>19</v>
      </c>
      <c r="J1088" s="195">
        <v>0.2673611111111111</v>
      </c>
      <c r="K1088" s="44">
        <f t="shared" si="49"/>
        <v>0.25</v>
      </c>
      <c r="L1088" s="44">
        <f t="shared" si="48"/>
        <v>0.26041666666666663</v>
      </c>
      <c r="M1088" s="45">
        <f t="shared" si="50"/>
        <v>24</v>
      </c>
    </row>
    <row r="1089" spans="1:13">
      <c r="A1089" s="1"/>
      <c r="B1089" s="1" t="s">
        <v>78</v>
      </c>
      <c r="C1089" s="94">
        <v>222</v>
      </c>
      <c r="D1089" s="1">
        <v>1</v>
      </c>
      <c r="E1089" s="109" t="s">
        <v>42</v>
      </c>
      <c r="F1089" s="107" t="s">
        <v>10</v>
      </c>
      <c r="G1089" s="107" t="s">
        <v>54</v>
      </c>
      <c r="H1089" s="114">
        <v>3</v>
      </c>
      <c r="I1089" s="182">
        <v>1</v>
      </c>
      <c r="J1089" s="198">
        <v>0.27152777777777776</v>
      </c>
      <c r="K1089" s="44">
        <f t="shared" si="49"/>
        <v>0.25</v>
      </c>
      <c r="L1089" s="44">
        <f t="shared" si="48"/>
        <v>0.27083333333333331</v>
      </c>
      <c r="M1089" s="45">
        <f t="shared" si="50"/>
        <v>4</v>
      </c>
    </row>
    <row r="1090" spans="1:13">
      <c r="A1090" s="1"/>
      <c r="B1090" s="1" t="s">
        <v>78</v>
      </c>
      <c r="C1090" s="94">
        <v>222</v>
      </c>
      <c r="D1090" s="1">
        <v>2</v>
      </c>
      <c r="E1090" s="109" t="s">
        <v>42</v>
      </c>
      <c r="F1090" s="107" t="s">
        <v>10</v>
      </c>
      <c r="G1090" s="1" t="s">
        <v>11</v>
      </c>
      <c r="H1090" s="36">
        <v>5</v>
      </c>
      <c r="I1090" s="183">
        <v>21</v>
      </c>
      <c r="J1090" s="195">
        <v>0.28819444444444448</v>
      </c>
      <c r="K1090" s="44">
        <f t="shared" si="49"/>
        <v>0.25</v>
      </c>
      <c r="L1090" s="44">
        <f t="shared" ref="L1090:L1153" si="51">FLOOR(J1090,TIME(0,15,0))</f>
        <v>0.28125</v>
      </c>
      <c r="M1090" s="45">
        <f t="shared" si="50"/>
        <v>26</v>
      </c>
    </row>
    <row r="1091" spans="1:13">
      <c r="A1091" s="1"/>
      <c r="B1091" s="1" t="s">
        <v>78</v>
      </c>
      <c r="C1091" s="94">
        <v>222</v>
      </c>
      <c r="D1091" s="1">
        <v>1</v>
      </c>
      <c r="E1091" s="109" t="s">
        <v>42</v>
      </c>
      <c r="F1091" s="107" t="s">
        <v>10</v>
      </c>
      <c r="G1091" s="1" t="s">
        <v>55</v>
      </c>
      <c r="H1091" s="114">
        <v>30</v>
      </c>
      <c r="I1091" s="182">
        <v>2</v>
      </c>
      <c r="J1091" s="198">
        <v>0.30208333333333331</v>
      </c>
      <c r="K1091" s="44">
        <f t="shared" ref="K1091:K1154" si="52">FLOOR(J1091,TIME(1,0,0))</f>
        <v>0.29166666666666663</v>
      </c>
      <c r="L1091" s="44">
        <f t="shared" si="51"/>
        <v>0.30208333333333331</v>
      </c>
      <c r="M1091" s="45">
        <f t="shared" ref="M1091:M1154" si="53">H1091+I1091</f>
        <v>32</v>
      </c>
    </row>
    <row r="1092" spans="1:13">
      <c r="A1092" s="1"/>
      <c r="B1092" s="1" t="s">
        <v>78</v>
      </c>
      <c r="C1092" s="94">
        <v>222</v>
      </c>
      <c r="D1092" s="1">
        <v>2</v>
      </c>
      <c r="E1092" s="109" t="s">
        <v>42</v>
      </c>
      <c r="F1092" s="107" t="s">
        <v>10</v>
      </c>
      <c r="G1092" s="1" t="s">
        <v>11</v>
      </c>
      <c r="H1092" s="36">
        <v>9</v>
      </c>
      <c r="I1092" s="183">
        <v>36</v>
      </c>
      <c r="J1092" s="195">
        <v>0.30763888888888891</v>
      </c>
      <c r="K1092" s="44">
        <f t="shared" si="52"/>
        <v>0.29166666666666663</v>
      </c>
      <c r="L1092" s="44">
        <f t="shared" si="51"/>
        <v>0.30208333333333331</v>
      </c>
      <c r="M1092" s="45">
        <f t="shared" si="53"/>
        <v>45</v>
      </c>
    </row>
    <row r="1093" spans="1:13">
      <c r="A1093" s="1"/>
      <c r="B1093" s="1" t="s">
        <v>78</v>
      </c>
      <c r="C1093" s="94">
        <v>222</v>
      </c>
      <c r="D1093" s="1">
        <v>2</v>
      </c>
      <c r="E1093" s="109" t="s">
        <v>42</v>
      </c>
      <c r="F1093" s="107" t="s">
        <v>10</v>
      </c>
      <c r="G1093" s="1" t="s">
        <v>11</v>
      </c>
      <c r="H1093" s="36">
        <v>14</v>
      </c>
      <c r="I1093" s="183">
        <v>33</v>
      </c>
      <c r="J1093" s="195">
        <v>0.3263888888888889</v>
      </c>
      <c r="K1093" s="44">
        <f t="shared" si="52"/>
        <v>0.29166666666666663</v>
      </c>
      <c r="L1093" s="44">
        <f t="shared" si="51"/>
        <v>0.32291666666666663</v>
      </c>
      <c r="M1093" s="45">
        <f t="shared" si="53"/>
        <v>47</v>
      </c>
    </row>
    <row r="1094" spans="1:13">
      <c r="A1094" s="1"/>
      <c r="B1094" s="1" t="s">
        <v>78</v>
      </c>
      <c r="C1094" s="94">
        <v>222</v>
      </c>
      <c r="D1094" s="1">
        <v>2</v>
      </c>
      <c r="E1094" s="109" t="s">
        <v>42</v>
      </c>
      <c r="F1094" s="107" t="s">
        <v>10</v>
      </c>
      <c r="G1094" s="1" t="s">
        <v>11</v>
      </c>
      <c r="H1094" s="36">
        <v>1</v>
      </c>
      <c r="I1094" s="183">
        <v>41</v>
      </c>
      <c r="J1094" s="195">
        <v>0.35138888888888892</v>
      </c>
      <c r="K1094" s="44">
        <f t="shared" si="52"/>
        <v>0.33333333333333331</v>
      </c>
      <c r="L1094" s="44">
        <f t="shared" si="51"/>
        <v>0.34375</v>
      </c>
      <c r="M1094" s="45">
        <f t="shared" si="53"/>
        <v>42</v>
      </c>
    </row>
    <row r="1095" spans="1:13">
      <c r="A1095" s="1"/>
      <c r="B1095" s="1" t="s">
        <v>78</v>
      </c>
      <c r="C1095" s="94">
        <v>222</v>
      </c>
      <c r="D1095" s="1">
        <v>1</v>
      </c>
      <c r="E1095" s="109" t="s">
        <v>42</v>
      </c>
      <c r="F1095" s="107" t="s">
        <v>10</v>
      </c>
      <c r="G1095" s="107" t="s">
        <v>52</v>
      </c>
      <c r="H1095" s="114">
        <v>22</v>
      </c>
      <c r="I1095" s="182">
        <v>2</v>
      </c>
      <c r="J1095" s="198">
        <v>0.3576388888888889</v>
      </c>
      <c r="K1095" s="44">
        <f t="shared" si="52"/>
        <v>0.33333333333333331</v>
      </c>
      <c r="L1095" s="44">
        <f t="shared" si="51"/>
        <v>0.35416666666666663</v>
      </c>
      <c r="M1095" s="45">
        <f t="shared" si="53"/>
        <v>24</v>
      </c>
    </row>
    <row r="1096" spans="1:13">
      <c r="A1096" s="1"/>
      <c r="B1096" s="1" t="s">
        <v>78</v>
      </c>
      <c r="C1096" s="94">
        <v>222</v>
      </c>
      <c r="D1096" s="1">
        <v>2</v>
      </c>
      <c r="E1096" s="109" t="s">
        <v>42</v>
      </c>
      <c r="F1096" s="107" t="s">
        <v>10</v>
      </c>
      <c r="G1096" s="1" t="s">
        <v>11</v>
      </c>
      <c r="H1096" s="36">
        <v>3</v>
      </c>
      <c r="I1096" s="183">
        <v>14</v>
      </c>
      <c r="J1096" s="195">
        <v>0.38819444444444445</v>
      </c>
      <c r="K1096" s="44">
        <f t="shared" si="52"/>
        <v>0.375</v>
      </c>
      <c r="L1096" s="44">
        <f t="shared" si="51"/>
        <v>0.38541666666666663</v>
      </c>
      <c r="M1096" s="45">
        <f t="shared" si="53"/>
        <v>17</v>
      </c>
    </row>
    <row r="1097" spans="1:13">
      <c r="A1097" s="1"/>
      <c r="B1097" s="1" t="s">
        <v>78</v>
      </c>
      <c r="C1097" s="94">
        <v>222</v>
      </c>
      <c r="D1097" s="1">
        <v>1</v>
      </c>
      <c r="E1097" s="109" t="s">
        <v>42</v>
      </c>
      <c r="F1097" s="107" t="s">
        <v>10</v>
      </c>
      <c r="G1097" s="107" t="s">
        <v>52</v>
      </c>
      <c r="H1097" s="114">
        <v>5</v>
      </c>
      <c r="I1097" s="182">
        <v>3</v>
      </c>
      <c r="J1097" s="198">
        <v>0.43611111111111112</v>
      </c>
      <c r="K1097" s="44">
        <f t="shared" si="52"/>
        <v>0.41666666666666663</v>
      </c>
      <c r="L1097" s="44">
        <f t="shared" si="51"/>
        <v>0.42708333333333331</v>
      </c>
      <c r="M1097" s="45">
        <f t="shared" si="53"/>
        <v>8</v>
      </c>
    </row>
    <row r="1098" spans="1:13">
      <c r="A1098" s="1"/>
      <c r="B1098" s="1" t="s">
        <v>78</v>
      </c>
      <c r="C1098" s="94">
        <v>222</v>
      </c>
      <c r="D1098" s="1">
        <v>2</v>
      </c>
      <c r="E1098" s="109" t="s">
        <v>42</v>
      </c>
      <c r="F1098" s="107" t="s">
        <v>10</v>
      </c>
      <c r="G1098" s="1" t="s">
        <v>11</v>
      </c>
      <c r="H1098" s="36">
        <v>6</v>
      </c>
      <c r="I1098" s="183">
        <v>5</v>
      </c>
      <c r="J1098" s="195">
        <v>0.46111111111111108</v>
      </c>
      <c r="K1098" s="44">
        <f t="shared" si="52"/>
        <v>0.45833333333333331</v>
      </c>
      <c r="L1098" s="44">
        <f t="shared" si="51"/>
        <v>0.45833333333333331</v>
      </c>
      <c r="M1098" s="45">
        <f t="shared" si="53"/>
        <v>11</v>
      </c>
    </row>
    <row r="1099" spans="1:13">
      <c r="A1099" s="1"/>
      <c r="B1099" s="1" t="s">
        <v>78</v>
      </c>
      <c r="C1099" s="94">
        <v>222</v>
      </c>
      <c r="D1099" s="1">
        <v>1</v>
      </c>
      <c r="E1099" s="109" t="s">
        <v>42</v>
      </c>
      <c r="F1099" s="107" t="s">
        <v>10</v>
      </c>
      <c r="G1099" s="107" t="s">
        <v>54</v>
      </c>
      <c r="H1099" s="114">
        <v>5</v>
      </c>
      <c r="I1099" s="182">
        <v>2</v>
      </c>
      <c r="J1099" s="198">
        <v>0.47013888888888888</v>
      </c>
      <c r="K1099" s="44">
        <f t="shared" si="52"/>
        <v>0.45833333333333331</v>
      </c>
      <c r="L1099" s="44">
        <f t="shared" si="51"/>
        <v>0.46875</v>
      </c>
      <c r="M1099" s="45">
        <f t="shared" si="53"/>
        <v>7</v>
      </c>
    </row>
    <row r="1100" spans="1:13">
      <c r="A1100" s="1"/>
      <c r="B1100" s="1" t="s">
        <v>78</v>
      </c>
      <c r="C1100" s="94">
        <v>222</v>
      </c>
      <c r="D1100" s="1">
        <v>2</v>
      </c>
      <c r="E1100" s="109" t="s">
        <v>42</v>
      </c>
      <c r="F1100" s="107" t="s">
        <v>10</v>
      </c>
      <c r="G1100" s="1" t="s">
        <v>11</v>
      </c>
      <c r="H1100" s="36">
        <v>0</v>
      </c>
      <c r="I1100" s="183">
        <v>3</v>
      </c>
      <c r="J1100" s="195">
        <v>0.54097222222222219</v>
      </c>
      <c r="K1100" s="44">
        <f t="shared" si="52"/>
        <v>0.5</v>
      </c>
      <c r="L1100" s="44">
        <f t="shared" si="51"/>
        <v>0.53125</v>
      </c>
      <c r="M1100" s="45">
        <f t="shared" si="53"/>
        <v>3</v>
      </c>
    </row>
    <row r="1101" spans="1:13">
      <c r="A1101" s="1"/>
      <c r="B1101" s="1" t="s">
        <v>78</v>
      </c>
      <c r="C1101" s="94">
        <v>222</v>
      </c>
      <c r="D1101" s="1">
        <v>1</v>
      </c>
      <c r="E1101" s="109" t="s">
        <v>42</v>
      </c>
      <c r="F1101" s="107" t="s">
        <v>10</v>
      </c>
      <c r="G1101" s="107" t="s">
        <v>52</v>
      </c>
      <c r="H1101" s="114">
        <v>6</v>
      </c>
      <c r="I1101" s="182">
        <v>6</v>
      </c>
      <c r="J1101" s="198">
        <v>0.55347222222222225</v>
      </c>
      <c r="K1101" s="44">
        <f t="shared" si="52"/>
        <v>0.54166666666666663</v>
      </c>
      <c r="L1101" s="44">
        <f t="shared" si="51"/>
        <v>0.55208333333333326</v>
      </c>
      <c r="M1101" s="45">
        <f t="shared" si="53"/>
        <v>12</v>
      </c>
    </row>
    <row r="1102" spans="1:13">
      <c r="A1102" s="1"/>
      <c r="B1102" s="1" t="s">
        <v>78</v>
      </c>
      <c r="C1102" s="94">
        <v>222</v>
      </c>
      <c r="D1102" s="1">
        <v>2</v>
      </c>
      <c r="E1102" s="109" t="s">
        <v>42</v>
      </c>
      <c r="F1102" s="107" t="s">
        <v>10</v>
      </c>
      <c r="G1102" s="1" t="s">
        <v>11</v>
      </c>
      <c r="H1102" s="36">
        <v>3</v>
      </c>
      <c r="I1102" s="183">
        <v>6</v>
      </c>
      <c r="J1102" s="195">
        <v>0.58333333333333337</v>
      </c>
      <c r="K1102" s="44">
        <f t="shared" si="52"/>
        <v>0.58333333333333326</v>
      </c>
      <c r="L1102" s="44">
        <f t="shared" si="51"/>
        <v>0.58333333333333326</v>
      </c>
      <c r="M1102" s="45">
        <f t="shared" si="53"/>
        <v>9</v>
      </c>
    </row>
    <row r="1103" spans="1:13">
      <c r="A1103" s="1"/>
      <c r="B1103" s="1" t="s">
        <v>78</v>
      </c>
      <c r="C1103" s="94">
        <v>222</v>
      </c>
      <c r="D1103" s="1">
        <v>1</v>
      </c>
      <c r="E1103" s="109" t="s">
        <v>42</v>
      </c>
      <c r="F1103" s="107" t="s">
        <v>10</v>
      </c>
      <c r="G1103" s="107" t="s">
        <v>54</v>
      </c>
      <c r="H1103" s="114">
        <v>7</v>
      </c>
      <c r="I1103" s="182">
        <v>3</v>
      </c>
      <c r="J1103" s="198">
        <v>0.58888888888888891</v>
      </c>
      <c r="K1103" s="44">
        <f t="shared" si="52"/>
        <v>0.58333333333333326</v>
      </c>
      <c r="L1103" s="44">
        <f t="shared" si="51"/>
        <v>0.58333333333333326</v>
      </c>
      <c r="M1103" s="45">
        <f t="shared" si="53"/>
        <v>10</v>
      </c>
    </row>
    <row r="1104" spans="1:13">
      <c r="A1104" s="1"/>
      <c r="B1104" s="1" t="s">
        <v>78</v>
      </c>
      <c r="C1104" s="94">
        <v>222</v>
      </c>
      <c r="D1104" s="1">
        <v>1</v>
      </c>
      <c r="E1104" s="109" t="s">
        <v>42</v>
      </c>
      <c r="F1104" s="107" t="s">
        <v>10</v>
      </c>
      <c r="G1104" s="107" t="s">
        <v>54</v>
      </c>
      <c r="H1104" s="114">
        <v>9</v>
      </c>
      <c r="I1104" s="182">
        <v>1</v>
      </c>
      <c r="J1104" s="198">
        <v>0.6</v>
      </c>
      <c r="K1104" s="44">
        <f t="shared" si="52"/>
        <v>0.58333333333333326</v>
      </c>
      <c r="L1104" s="44">
        <f t="shared" si="51"/>
        <v>0.59375</v>
      </c>
      <c r="M1104" s="45">
        <f t="shared" si="53"/>
        <v>10</v>
      </c>
    </row>
    <row r="1105" spans="1:13">
      <c r="A1105" s="1"/>
      <c r="B1105" s="1" t="s">
        <v>78</v>
      </c>
      <c r="C1105" s="94">
        <v>222</v>
      </c>
      <c r="D1105" s="1">
        <v>1</v>
      </c>
      <c r="E1105" s="109" t="s">
        <v>42</v>
      </c>
      <c r="F1105" s="107" t="s">
        <v>10</v>
      </c>
      <c r="G1105" s="107" t="s">
        <v>52</v>
      </c>
      <c r="H1105" s="114">
        <v>15</v>
      </c>
      <c r="I1105" s="182">
        <v>5</v>
      </c>
      <c r="J1105" s="198">
        <v>0.63124999999999998</v>
      </c>
      <c r="K1105" s="44">
        <f t="shared" si="52"/>
        <v>0.625</v>
      </c>
      <c r="L1105" s="44">
        <f t="shared" si="51"/>
        <v>0.625</v>
      </c>
      <c r="M1105" s="45">
        <f t="shared" si="53"/>
        <v>20</v>
      </c>
    </row>
    <row r="1106" spans="1:13">
      <c r="A1106" s="1"/>
      <c r="B1106" s="1" t="s">
        <v>78</v>
      </c>
      <c r="C1106" s="94">
        <v>222</v>
      </c>
      <c r="D1106" s="1">
        <v>2</v>
      </c>
      <c r="E1106" s="109" t="s">
        <v>42</v>
      </c>
      <c r="F1106" s="107" t="s">
        <v>10</v>
      </c>
      <c r="G1106" s="1" t="s">
        <v>11</v>
      </c>
      <c r="H1106" s="36">
        <v>2</v>
      </c>
      <c r="I1106" s="183">
        <v>11</v>
      </c>
      <c r="J1106" s="195">
        <v>0.63124999999999998</v>
      </c>
      <c r="K1106" s="44">
        <f t="shared" si="52"/>
        <v>0.625</v>
      </c>
      <c r="L1106" s="44">
        <f t="shared" si="51"/>
        <v>0.625</v>
      </c>
      <c r="M1106" s="45">
        <f t="shared" si="53"/>
        <v>13</v>
      </c>
    </row>
    <row r="1107" spans="1:13">
      <c r="A1107" s="1"/>
      <c r="B1107" s="1" t="s">
        <v>78</v>
      </c>
      <c r="C1107" s="94">
        <v>222</v>
      </c>
      <c r="D1107" s="1">
        <v>2</v>
      </c>
      <c r="E1107" s="109" t="s">
        <v>42</v>
      </c>
      <c r="F1107" s="107" t="s">
        <v>10</v>
      </c>
      <c r="G1107" s="1" t="s">
        <v>11</v>
      </c>
      <c r="H1107" s="36">
        <v>2</v>
      </c>
      <c r="I1107" s="183">
        <v>12</v>
      </c>
      <c r="J1107" s="195">
        <v>0.64166666666666672</v>
      </c>
      <c r="K1107" s="44">
        <f t="shared" si="52"/>
        <v>0.625</v>
      </c>
      <c r="L1107" s="44">
        <f t="shared" si="51"/>
        <v>0.63541666666666663</v>
      </c>
      <c r="M1107" s="45">
        <f t="shared" si="53"/>
        <v>14</v>
      </c>
    </row>
    <row r="1108" spans="1:13">
      <c r="A1108" s="1"/>
      <c r="B1108" s="1" t="s">
        <v>78</v>
      </c>
      <c r="C1108" s="94">
        <v>222</v>
      </c>
      <c r="D1108" s="1">
        <v>1</v>
      </c>
      <c r="E1108" s="109" t="s">
        <v>42</v>
      </c>
      <c r="F1108" s="107" t="s">
        <v>10</v>
      </c>
      <c r="G1108" s="107" t="s">
        <v>54</v>
      </c>
      <c r="H1108" s="114">
        <v>35</v>
      </c>
      <c r="I1108" s="182">
        <v>6</v>
      </c>
      <c r="J1108" s="198">
        <v>0.65</v>
      </c>
      <c r="K1108" s="44">
        <f t="shared" si="52"/>
        <v>0.625</v>
      </c>
      <c r="L1108" s="44">
        <f t="shared" si="51"/>
        <v>0.64583333333333326</v>
      </c>
      <c r="M1108" s="45">
        <f t="shared" si="53"/>
        <v>41</v>
      </c>
    </row>
    <row r="1109" spans="1:13">
      <c r="A1109" s="1"/>
      <c r="B1109" s="1" t="s">
        <v>78</v>
      </c>
      <c r="C1109" s="94">
        <v>222</v>
      </c>
      <c r="D1109" s="1">
        <v>2</v>
      </c>
      <c r="E1109" s="109" t="s">
        <v>42</v>
      </c>
      <c r="F1109" s="107" t="s">
        <v>10</v>
      </c>
      <c r="G1109" s="1" t="s">
        <v>11</v>
      </c>
      <c r="H1109" s="36">
        <v>1</v>
      </c>
      <c r="I1109" s="183">
        <v>9</v>
      </c>
      <c r="J1109" s="195">
        <v>0.6645833333333333</v>
      </c>
      <c r="K1109" s="44">
        <f t="shared" si="52"/>
        <v>0.625</v>
      </c>
      <c r="L1109" s="44">
        <f t="shared" si="51"/>
        <v>0.65625</v>
      </c>
      <c r="M1109" s="45">
        <f t="shared" si="53"/>
        <v>10</v>
      </c>
    </row>
    <row r="1110" spans="1:13">
      <c r="A1110" s="1"/>
      <c r="B1110" s="1" t="s">
        <v>78</v>
      </c>
      <c r="C1110" s="94">
        <v>222</v>
      </c>
      <c r="D1110" s="1">
        <v>1</v>
      </c>
      <c r="E1110" s="109" t="s">
        <v>42</v>
      </c>
      <c r="F1110" s="107" t="s">
        <v>10</v>
      </c>
      <c r="G1110" s="1" t="s">
        <v>55</v>
      </c>
      <c r="H1110" s="114">
        <v>25</v>
      </c>
      <c r="I1110" s="182">
        <v>4</v>
      </c>
      <c r="J1110" s="198">
        <v>0.66874999999999996</v>
      </c>
      <c r="K1110" s="44">
        <f t="shared" si="52"/>
        <v>0.66666666666666663</v>
      </c>
      <c r="L1110" s="44">
        <f t="shared" si="51"/>
        <v>0.66666666666666663</v>
      </c>
      <c r="M1110" s="45">
        <f t="shared" si="53"/>
        <v>29</v>
      </c>
    </row>
    <row r="1111" spans="1:13">
      <c r="A1111" s="1"/>
      <c r="B1111" s="1" t="s">
        <v>78</v>
      </c>
      <c r="C1111" s="94">
        <v>222</v>
      </c>
      <c r="D1111" s="1">
        <v>1</v>
      </c>
      <c r="E1111" s="109" t="s">
        <v>42</v>
      </c>
      <c r="F1111" s="107" t="s">
        <v>10</v>
      </c>
      <c r="G1111" s="107" t="s">
        <v>52</v>
      </c>
      <c r="H1111" s="114">
        <v>60</v>
      </c>
      <c r="I1111" s="182">
        <v>8</v>
      </c>
      <c r="J1111" s="198">
        <v>0.69513888888888886</v>
      </c>
      <c r="K1111" s="44">
        <f t="shared" si="52"/>
        <v>0.66666666666666663</v>
      </c>
      <c r="L1111" s="44">
        <f t="shared" si="51"/>
        <v>0.6875</v>
      </c>
      <c r="M1111" s="45">
        <f t="shared" si="53"/>
        <v>68</v>
      </c>
    </row>
    <row r="1112" spans="1:13">
      <c r="A1112" s="1"/>
      <c r="B1112" s="1" t="s">
        <v>78</v>
      </c>
      <c r="C1112" s="94">
        <v>222</v>
      </c>
      <c r="D1112" s="1">
        <v>2</v>
      </c>
      <c r="E1112" s="109" t="s">
        <v>42</v>
      </c>
      <c r="F1112" s="107" t="s">
        <v>10</v>
      </c>
      <c r="G1112" s="1" t="s">
        <v>11</v>
      </c>
      <c r="H1112" s="36">
        <v>1</v>
      </c>
      <c r="I1112" s="183">
        <v>8</v>
      </c>
      <c r="J1112" s="195">
        <v>0.7104166666666667</v>
      </c>
      <c r="K1112" s="44">
        <f t="shared" si="52"/>
        <v>0.70833333333333326</v>
      </c>
      <c r="L1112" s="44">
        <f t="shared" si="51"/>
        <v>0.70833333333333326</v>
      </c>
      <c r="M1112" s="45">
        <f t="shared" si="53"/>
        <v>9</v>
      </c>
    </row>
    <row r="1113" spans="1:13">
      <c r="A1113" s="1"/>
      <c r="B1113" s="1" t="s">
        <v>78</v>
      </c>
      <c r="C1113" s="94">
        <v>222</v>
      </c>
      <c r="D1113" s="1">
        <v>1</v>
      </c>
      <c r="E1113" s="109" t="s">
        <v>42</v>
      </c>
      <c r="F1113" s="107" t="s">
        <v>10</v>
      </c>
      <c r="G1113" s="107" t="s">
        <v>52</v>
      </c>
      <c r="H1113" s="114">
        <v>40</v>
      </c>
      <c r="I1113" s="182">
        <v>1</v>
      </c>
      <c r="J1113" s="198">
        <v>0.71527777777777779</v>
      </c>
      <c r="K1113" s="44">
        <f t="shared" si="52"/>
        <v>0.70833333333333326</v>
      </c>
      <c r="L1113" s="44">
        <f t="shared" si="51"/>
        <v>0.70833333333333326</v>
      </c>
      <c r="M1113" s="45">
        <f t="shared" si="53"/>
        <v>41</v>
      </c>
    </row>
    <row r="1114" spans="1:13">
      <c r="A1114" s="1"/>
      <c r="B1114" s="1" t="s">
        <v>78</v>
      </c>
      <c r="C1114" s="94">
        <v>222</v>
      </c>
      <c r="D1114" s="1">
        <v>1</v>
      </c>
      <c r="E1114" s="109" t="s">
        <v>42</v>
      </c>
      <c r="F1114" s="107" t="s">
        <v>10</v>
      </c>
      <c r="G1114" s="1" t="s">
        <v>55</v>
      </c>
      <c r="H1114" s="114">
        <v>20</v>
      </c>
      <c r="I1114" s="182">
        <v>3</v>
      </c>
      <c r="J1114" s="198">
        <v>0.76041666666666663</v>
      </c>
      <c r="K1114" s="44">
        <f t="shared" si="52"/>
        <v>0.75</v>
      </c>
      <c r="L1114" s="44">
        <f t="shared" si="51"/>
        <v>0.76041666666666663</v>
      </c>
      <c r="M1114" s="45">
        <f t="shared" si="53"/>
        <v>23</v>
      </c>
    </row>
    <row r="1115" spans="1:13">
      <c r="A1115" s="1"/>
      <c r="B1115" s="1" t="s">
        <v>78</v>
      </c>
      <c r="C1115" s="94">
        <v>222</v>
      </c>
      <c r="D1115" s="1">
        <v>2</v>
      </c>
      <c r="E1115" s="109" t="s">
        <v>42</v>
      </c>
      <c r="F1115" s="107" t="s">
        <v>10</v>
      </c>
      <c r="G1115" s="1" t="s">
        <v>11</v>
      </c>
      <c r="H1115" s="36">
        <v>1</v>
      </c>
      <c r="I1115" s="183">
        <v>3</v>
      </c>
      <c r="J1115" s="195">
        <v>0.76388888888888884</v>
      </c>
      <c r="K1115" s="44">
        <f t="shared" si="52"/>
        <v>0.75</v>
      </c>
      <c r="L1115" s="44">
        <f t="shared" si="51"/>
        <v>0.76041666666666663</v>
      </c>
      <c r="M1115" s="45">
        <f t="shared" si="53"/>
        <v>4</v>
      </c>
    </row>
    <row r="1116" spans="1:13">
      <c r="A1116" s="1"/>
      <c r="B1116" s="1" t="s">
        <v>78</v>
      </c>
      <c r="C1116" s="94">
        <v>222</v>
      </c>
      <c r="D1116" s="1">
        <v>2</v>
      </c>
      <c r="E1116" s="109" t="s">
        <v>42</v>
      </c>
      <c r="F1116" s="107" t="s">
        <v>10</v>
      </c>
      <c r="G1116" s="1" t="s">
        <v>11</v>
      </c>
      <c r="H1116" s="36">
        <v>1</v>
      </c>
      <c r="I1116" s="183">
        <v>3</v>
      </c>
      <c r="J1116" s="195">
        <v>0.7944444444444444</v>
      </c>
      <c r="K1116" s="44">
        <f t="shared" si="52"/>
        <v>0.79166666666666663</v>
      </c>
      <c r="L1116" s="44">
        <f t="shared" si="51"/>
        <v>0.79166666666666663</v>
      </c>
      <c r="M1116" s="45">
        <f t="shared" si="53"/>
        <v>4</v>
      </c>
    </row>
    <row r="1117" spans="1:13">
      <c r="A1117" s="1"/>
      <c r="B1117" s="1" t="s">
        <v>78</v>
      </c>
      <c r="C1117" s="94">
        <v>222</v>
      </c>
      <c r="D1117" s="1">
        <v>1</v>
      </c>
      <c r="E1117" s="109" t="s">
        <v>42</v>
      </c>
      <c r="F1117" s="107" t="s">
        <v>10</v>
      </c>
      <c r="G1117" s="1" t="s">
        <v>55</v>
      </c>
      <c r="H1117" s="114">
        <v>15</v>
      </c>
      <c r="I1117" s="182">
        <v>3</v>
      </c>
      <c r="J1117" s="198">
        <v>0.8</v>
      </c>
      <c r="K1117" s="44">
        <f t="shared" si="52"/>
        <v>0.79166666666666663</v>
      </c>
      <c r="L1117" s="44">
        <f t="shared" si="51"/>
        <v>0.79166666666666663</v>
      </c>
      <c r="M1117" s="45">
        <f t="shared" si="53"/>
        <v>18</v>
      </c>
    </row>
    <row r="1118" spans="1:13">
      <c r="A1118" s="1"/>
      <c r="B1118" s="1" t="s">
        <v>78</v>
      </c>
      <c r="C1118" s="94">
        <v>222</v>
      </c>
      <c r="D1118" s="1">
        <v>2</v>
      </c>
      <c r="E1118" s="109" t="s">
        <v>42</v>
      </c>
      <c r="F1118" s="107" t="s">
        <v>10</v>
      </c>
      <c r="G1118" s="1" t="s">
        <v>11</v>
      </c>
      <c r="H1118" s="36">
        <v>0</v>
      </c>
      <c r="I1118" s="183">
        <v>1</v>
      </c>
      <c r="J1118" s="195">
        <v>0.84027777777777779</v>
      </c>
      <c r="K1118" s="44">
        <f t="shared" si="52"/>
        <v>0.83333333333333326</v>
      </c>
      <c r="L1118" s="44">
        <f t="shared" si="51"/>
        <v>0.83333333333333326</v>
      </c>
      <c r="M1118" s="45">
        <f t="shared" si="53"/>
        <v>1</v>
      </c>
    </row>
    <row r="1119" spans="1:13">
      <c r="A1119" s="1"/>
      <c r="B1119" s="1" t="s">
        <v>78</v>
      </c>
      <c r="C1119" s="94">
        <v>222</v>
      </c>
      <c r="D1119" s="1">
        <v>1</v>
      </c>
      <c r="E1119" s="109" t="s">
        <v>42</v>
      </c>
      <c r="F1119" s="107" t="s">
        <v>10</v>
      </c>
      <c r="G1119" s="107" t="s">
        <v>54</v>
      </c>
      <c r="H1119" s="114">
        <v>5</v>
      </c>
      <c r="I1119" s="182">
        <v>1</v>
      </c>
      <c r="J1119" s="198">
        <v>0.84375</v>
      </c>
      <c r="K1119" s="44">
        <f t="shared" si="52"/>
        <v>0.83333333333333326</v>
      </c>
      <c r="L1119" s="44">
        <f t="shared" si="51"/>
        <v>0.84375</v>
      </c>
      <c r="M1119" s="45">
        <f t="shared" si="53"/>
        <v>6</v>
      </c>
    </row>
    <row r="1120" spans="1:13">
      <c r="A1120" s="1"/>
      <c r="B1120" s="1" t="s">
        <v>78</v>
      </c>
      <c r="C1120" s="94">
        <v>222</v>
      </c>
      <c r="D1120" s="1">
        <v>2</v>
      </c>
      <c r="E1120" s="109" t="s">
        <v>42</v>
      </c>
      <c r="F1120" s="107" t="s">
        <v>10</v>
      </c>
      <c r="G1120" s="1" t="s">
        <v>11</v>
      </c>
      <c r="H1120" s="36">
        <v>5</v>
      </c>
      <c r="I1120" s="183">
        <v>0</v>
      </c>
      <c r="J1120" s="195">
        <v>0.89444444444444438</v>
      </c>
      <c r="K1120" s="44">
        <f t="shared" si="52"/>
        <v>0.875</v>
      </c>
      <c r="L1120" s="44">
        <f t="shared" si="51"/>
        <v>0.88541666666666663</v>
      </c>
      <c r="M1120" s="45">
        <f t="shared" si="53"/>
        <v>5</v>
      </c>
    </row>
    <row r="1121" spans="1:13">
      <c r="A1121" s="1"/>
      <c r="B1121" s="1" t="s">
        <v>78</v>
      </c>
      <c r="C1121" s="94">
        <v>222</v>
      </c>
      <c r="D1121" s="1">
        <v>1</v>
      </c>
      <c r="E1121" s="109" t="s">
        <v>42</v>
      </c>
      <c r="F1121" s="107" t="s">
        <v>10</v>
      </c>
      <c r="G1121" s="1" t="s">
        <v>55</v>
      </c>
      <c r="H1121" s="114">
        <v>5</v>
      </c>
      <c r="I1121" s="182">
        <v>0</v>
      </c>
      <c r="J1121" s="198">
        <v>0.90625</v>
      </c>
      <c r="K1121" s="44">
        <f t="shared" si="52"/>
        <v>0.875</v>
      </c>
      <c r="L1121" s="44">
        <f t="shared" si="51"/>
        <v>0.90625</v>
      </c>
      <c r="M1121" s="45">
        <f t="shared" si="53"/>
        <v>5</v>
      </c>
    </row>
    <row r="1122" spans="1:13">
      <c r="A1122" s="13"/>
      <c r="B1122" s="13" t="s">
        <v>104</v>
      </c>
      <c r="C1122" s="94">
        <v>232</v>
      </c>
      <c r="D1122" s="13">
        <v>3</v>
      </c>
      <c r="E1122" s="37" t="s">
        <v>9</v>
      </c>
      <c r="F1122" s="13" t="s">
        <v>12</v>
      </c>
      <c r="G1122" s="13" t="s">
        <v>11</v>
      </c>
      <c r="H1122" s="8">
        <v>11</v>
      </c>
      <c r="I1122" s="172">
        <v>25</v>
      </c>
      <c r="J1122" s="201">
        <v>0.26041666666666669</v>
      </c>
      <c r="K1122" s="44">
        <f t="shared" si="52"/>
        <v>0.25</v>
      </c>
      <c r="L1122" s="44">
        <f t="shared" si="51"/>
        <v>0.26041666666666663</v>
      </c>
      <c r="M1122" s="45">
        <f t="shared" si="53"/>
        <v>36</v>
      </c>
    </row>
    <row r="1123" spans="1:13">
      <c r="A1123" s="13"/>
      <c r="B1123" s="13" t="s">
        <v>104</v>
      </c>
      <c r="C1123" s="94">
        <v>232</v>
      </c>
      <c r="D1123" s="13">
        <v>2</v>
      </c>
      <c r="E1123" s="37" t="s">
        <v>9</v>
      </c>
      <c r="F1123" s="13" t="s">
        <v>12</v>
      </c>
      <c r="G1123" s="13" t="s">
        <v>48</v>
      </c>
      <c r="H1123" s="8">
        <v>2</v>
      </c>
      <c r="I1123" s="172">
        <v>7</v>
      </c>
      <c r="J1123" s="201">
        <v>0.2638888888888889</v>
      </c>
      <c r="K1123" s="44">
        <f t="shared" si="52"/>
        <v>0.25</v>
      </c>
      <c r="L1123" s="44">
        <f t="shared" si="51"/>
        <v>0.26041666666666663</v>
      </c>
      <c r="M1123" s="45">
        <f t="shared" si="53"/>
        <v>9</v>
      </c>
    </row>
    <row r="1124" spans="1:13">
      <c r="A1124" s="13"/>
      <c r="B1124" s="13" t="s">
        <v>104</v>
      </c>
      <c r="C1124" s="94">
        <v>232</v>
      </c>
      <c r="D1124" s="13">
        <v>3</v>
      </c>
      <c r="E1124" s="37" t="s">
        <v>9</v>
      </c>
      <c r="F1124" s="13" t="s">
        <v>12</v>
      </c>
      <c r="G1124" s="13" t="s">
        <v>11</v>
      </c>
      <c r="H1124" s="8">
        <v>9</v>
      </c>
      <c r="I1124" s="172">
        <v>31</v>
      </c>
      <c r="J1124" s="201">
        <v>0.27916666666666667</v>
      </c>
      <c r="K1124" s="44">
        <f t="shared" si="52"/>
        <v>0.25</v>
      </c>
      <c r="L1124" s="44">
        <f t="shared" si="51"/>
        <v>0.27083333333333331</v>
      </c>
      <c r="M1124" s="45">
        <f t="shared" si="53"/>
        <v>40</v>
      </c>
    </row>
    <row r="1125" spans="1:13">
      <c r="A1125" s="13"/>
      <c r="B1125" s="13" t="s">
        <v>104</v>
      </c>
      <c r="C1125" s="94">
        <v>232</v>
      </c>
      <c r="D1125" s="13">
        <v>2</v>
      </c>
      <c r="E1125" s="37" t="s">
        <v>9</v>
      </c>
      <c r="F1125" s="13" t="s">
        <v>12</v>
      </c>
      <c r="G1125" s="115" t="s">
        <v>49</v>
      </c>
      <c r="H1125" s="8">
        <v>12</v>
      </c>
      <c r="I1125" s="172">
        <v>11</v>
      </c>
      <c r="J1125" s="201">
        <v>0.28402777777777777</v>
      </c>
      <c r="K1125" s="44">
        <f t="shared" si="52"/>
        <v>0.25</v>
      </c>
      <c r="L1125" s="44">
        <f t="shared" si="51"/>
        <v>0.28125</v>
      </c>
      <c r="M1125" s="45">
        <f t="shared" si="53"/>
        <v>23</v>
      </c>
    </row>
    <row r="1126" spans="1:13">
      <c r="A1126" s="13"/>
      <c r="B1126" s="13" t="s">
        <v>104</v>
      </c>
      <c r="C1126" s="94">
        <v>232</v>
      </c>
      <c r="D1126" s="13">
        <v>3</v>
      </c>
      <c r="E1126" s="37" t="s">
        <v>9</v>
      </c>
      <c r="F1126" s="115" t="s">
        <v>293</v>
      </c>
      <c r="G1126" s="13" t="s">
        <v>19</v>
      </c>
      <c r="H1126" s="8">
        <v>0</v>
      </c>
      <c r="I1126" s="172">
        <v>1</v>
      </c>
      <c r="J1126" s="201">
        <v>0.28402777777777777</v>
      </c>
      <c r="K1126" s="44">
        <f t="shared" si="52"/>
        <v>0.25</v>
      </c>
      <c r="L1126" s="44">
        <f t="shared" si="51"/>
        <v>0.28125</v>
      </c>
      <c r="M1126" s="45">
        <f t="shared" si="53"/>
        <v>1</v>
      </c>
    </row>
    <row r="1127" spans="1:13">
      <c r="A1127" s="13"/>
      <c r="B1127" s="13" t="s">
        <v>104</v>
      </c>
      <c r="C1127" s="94">
        <v>232</v>
      </c>
      <c r="D1127" s="13">
        <v>3</v>
      </c>
      <c r="E1127" s="37" t="s">
        <v>9</v>
      </c>
      <c r="F1127" s="13" t="s">
        <v>12</v>
      </c>
      <c r="G1127" s="13" t="s">
        <v>11</v>
      </c>
      <c r="H1127" s="8">
        <v>10</v>
      </c>
      <c r="I1127" s="172">
        <v>33</v>
      </c>
      <c r="J1127" s="201">
        <v>0.29652777777777778</v>
      </c>
      <c r="K1127" s="44">
        <f t="shared" si="52"/>
        <v>0.29166666666666663</v>
      </c>
      <c r="L1127" s="44">
        <f t="shared" si="51"/>
        <v>0.29166666666666663</v>
      </c>
      <c r="M1127" s="45">
        <f t="shared" si="53"/>
        <v>43</v>
      </c>
    </row>
    <row r="1128" spans="1:13">
      <c r="A1128" s="13"/>
      <c r="B1128" s="13" t="s">
        <v>104</v>
      </c>
      <c r="C1128" s="94">
        <v>232</v>
      </c>
      <c r="D1128" s="13">
        <v>3</v>
      </c>
      <c r="E1128" s="37" t="s">
        <v>9</v>
      </c>
      <c r="F1128" s="13" t="s">
        <v>12</v>
      </c>
      <c r="G1128" s="13" t="s">
        <v>11</v>
      </c>
      <c r="H1128" s="8">
        <v>4</v>
      </c>
      <c r="I1128" s="172">
        <v>55</v>
      </c>
      <c r="J1128" s="201">
        <v>0.30833333333333335</v>
      </c>
      <c r="K1128" s="44">
        <f t="shared" si="52"/>
        <v>0.29166666666666663</v>
      </c>
      <c r="L1128" s="44">
        <f t="shared" si="51"/>
        <v>0.30208333333333331</v>
      </c>
      <c r="M1128" s="45">
        <f t="shared" si="53"/>
        <v>59</v>
      </c>
    </row>
    <row r="1129" spans="1:13">
      <c r="A1129" s="13"/>
      <c r="B1129" s="13" t="s">
        <v>104</v>
      </c>
      <c r="C1129" s="94">
        <v>232</v>
      </c>
      <c r="D1129" s="13">
        <v>3</v>
      </c>
      <c r="E1129" s="37" t="s">
        <v>9</v>
      </c>
      <c r="F1129" s="13" t="s">
        <v>12</v>
      </c>
      <c r="G1129" s="13" t="s">
        <v>11</v>
      </c>
      <c r="H1129" s="8">
        <v>10</v>
      </c>
      <c r="I1129" s="172">
        <v>23</v>
      </c>
      <c r="J1129" s="201">
        <v>0.31944444444444448</v>
      </c>
      <c r="K1129" s="44">
        <f t="shared" si="52"/>
        <v>0.29166666666666663</v>
      </c>
      <c r="L1129" s="44">
        <f t="shared" si="51"/>
        <v>0.3125</v>
      </c>
      <c r="M1129" s="45">
        <f t="shared" si="53"/>
        <v>33</v>
      </c>
    </row>
    <row r="1130" spans="1:13">
      <c r="A1130" s="13"/>
      <c r="B1130" s="13" t="s">
        <v>104</v>
      </c>
      <c r="C1130" s="94">
        <v>232</v>
      </c>
      <c r="D1130" s="13">
        <v>2</v>
      </c>
      <c r="E1130" s="37" t="s">
        <v>9</v>
      </c>
      <c r="F1130" s="13" t="s">
        <v>12</v>
      </c>
      <c r="G1130" s="115" t="s">
        <v>49</v>
      </c>
      <c r="H1130" s="8">
        <v>7</v>
      </c>
      <c r="I1130" s="172">
        <v>9</v>
      </c>
      <c r="J1130" s="201">
        <v>0.32291666666666669</v>
      </c>
      <c r="K1130" s="44">
        <f t="shared" si="52"/>
        <v>0.29166666666666663</v>
      </c>
      <c r="L1130" s="44">
        <f t="shared" si="51"/>
        <v>0.32291666666666663</v>
      </c>
      <c r="M1130" s="45">
        <f t="shared" si="53"/>
        <v>16</v>
      </c>
    </row>
    <row r="1131" spans="1:13">
      <c r="A1131" s="13"/>
      <c r="B1131" s="13" t="s">
        <v>104</v>
      </c>
      <c r="C1131" s="94">
        <v>232</v>
      </c>
      <c r="D1131" s="13">
        <v>2</v>
      </c>
      <c r="E1131" s="37" t="s">
        <v>9</v>
      </c>
      <c r="F1131" s="13" t="s">
        <v>12</v>
      </c>
      <c r="G1131" s="115" t="s">
        <v>50</v>
      </c>
      <c r="H1131" s="8">
        <v>4</v>
      </c>
      <c r="I1131" s="172">
        <v>4</v>
      </c>
      <c r="J1131" s="201">
        <v>0.33263888888888887</v>
      </c>
      <c r="K1131" s="44">
        <f t="shared" si="52"/>
        <v>0.29166666666666663</v>
      </c>
      <c r="L1131" s="44">
        <f t="shared" si="51"/>
        <v>0.32291666666666663</v>
      </c>
      <c r="M1131" s="45">
        <f t="shared" si="53"/>
        <v>8</v>
      </c>
    </row>
    <row r="1132" spans="1:13">
      <c r="A1132" s="13"/>
      <c r="B1132" s="13" t="s">
        <v>104</v>
      </c>
      <c r="C1132" s="94">
        <v>232</v>
      </c>
      <c r="D1132" s="13">
        <v>3</v>
      </c>
      <c r="E1132" s="37" t="s">
        <v>9</v>
      </c>
      <c r="F1132" s="13" t="s">
        <v>12</v>
      </c>
      <c r="G1132" s="13" t="s">
        <v>11</v>
      </c>
      <c r="H1132" s="8">
        <v>16</v>
      </c>
      <c r="I1132" s="172">
        <v>43</v>
      </c>
      <c r="J1132" s="201">
        <v>0.35694444444444445</v>
      </c>
      <c r="K1132" s="44">
        <f t="shared" si="52"/>
        <v>0.33333333333333331</v>
      </c>
      <c r="L1132" s="44">
        <f t="shared" si="51"/>
        <v>0.35416666666666663</v>
      </c>
      <c r="M1132" s="45">
        <f t="shared" si="53"/>
        <v>59</v>
      </c>
    </row>
    <row r="1133" spans="1:13">
      <c r="A1133" s="13"/>
      <c r="B1133" s="13" t="s">
        <v>104</v>
      </c>
      <c r="C1133" s="94">
        <v>232</v>
      </c>
      <c r="D1133" s="13">
        <v>2</v>
      </c>
      <c r="E1133" s="37" t="s">
        <v>9</v>
      </c>
      <c r="F1133" s="13" t="s">
        <v>12</v>
      </c>
      <c r="G1133" s="13" t="s">
        <v>51</v>
      </c>
      <c r="H1133" s="8">
        <v>6</v>
      </c>
      <c r="I1133" s="172">
        <v>1</v>
      </c>
      <c r="J1133" s="201">
        <v>0.3611111111111111</v>
      </c>
      <c r="K1133" s="44">
        <f t="shared" si="52"/>
        <v>0.33333333333333331</v>
      </c>
      <c r="L1133" s="44">
        <f t="shared" si="51"/>
        <v>0.35416666666666663</v>
      </c>
      <c r="M1133" s="45">
        <f t="shared" si="53"/>
        <v>7</v>
      </c>
    </row>
    <row r="1134" spans="1:13">
      <c r="A1134" s="13"/>
      <c r="B1134" s="13" t="s">
        <v>104</v>
      </c>
      <c r="C1134" s="94">
        <v>232</v>
      </c>
      <c r="D1134" s="13">
        <v>3</v>
      </c>
      <c r="E1134" s="37" t="s">
        <v>9</v>
      </c>
      <c r="F1134" s="13" t="s">
        <v>12</v>
      </c>
      <c r="G1134" s="13" t="s">
        <v>11</v>
      </c>
      <c r="H1134" s="8">
        <v>11</v>
      </c>
      <c r="I1134" s="172">
        <v>13</v>
      </c>
      <c r="J1134" s="201">
        <v>0.37916666666666665</v>
      </c>
      <c r="K1134" s="44">
        <f t="shared" si="52"/>
        <v>0.375</v>
      </c>
      <c r="L1134" s="44">
        <f t="shared" si="51"/>
        <v>0.375</v>
      </c>
      <c r="M1134" s="45">
        <f t="shared" si="53"/>
        <v>24</v>
      </c>
    </row>
    <row r="1135" spans="1:13">
      <c r="A1135" s="13"/>
      <c r="B1135" s="13" t="s">
        <v>104</v>
      </c>
      <c r="C1135" s="94">
        <v>232</v>
      </c>
      <c r="D1135" s="13">
        <v>2</v>
      </c>
      <c r="E1135" s="37" t="s">
        <v>9</v>
      </c>
      <c r="F1135" s="13" t="s">
        <v>12</v>
      </c>
      <c r="G1135" s="115" t="s">
        <v>49</v>
      </c>
      <c r="H1135" s="8">
        <v>3</v>
      </c>
      <c r="I1135" s="172">
        <v>5</v>
      </c>
      <c r="J1135" s="201">
        <v>0.38124999999999998</v>
      </c>
      <c r="K1135" s="44">
        <f t="shared" si="52"/>
        <v>0.375</v>
      </c>
      <c r="L1135" s="44">
        <f t="shared" si="51"/>
        <v>0.375</v>
      </c>
      <c r="M1135" s="45">
        <f t="shared" si="53"/>
        <v>8</v>
      </c>
    </row>
    <row r="1136" spans="1:13">
      <c r="A1136" s="13"/>
      <c r="B1136" s="13" t="s">
        <v>104</v>
      </c>
      <c r="C1136" s="94">
        <v>232</v>
      </c>
      <c r="D1136" s="13">
        <v>3</v>
      </c>
      <c r="E1136" s="37" t="s">
        <v>9</v>
      </c>
      <c r="F1136" s="13" t="s">
        <v>12</v>
      </c>
      <c r="G1136" s="13" t="s">
        <v>11</v>
      </c>
      <c r="H1136" s="8">
        <v>13</v>
      </c>
      <c r="I1136" s="172">
        <v>5</v>
      </c>
      <c r="J1136" s="201">
        <v>0.39652777777777781</v>
      </c>
      <c r="K1136" s="44">
        <f t="shared" si="52"/>
        <v>0.375</v>
      </c>
      <c r="L1136" s="44">
        <f t="shared" si="51"/>
        <v>0.39583333333333331</v>
      </c>
      <c r="M1136" s="45">
        <f t="shared" si="53"/>
        <v>18</v>
      </c>
    </row>
    <row r="1137" spans="1:13">
      <c r="A1137" s="13"/>
      <c r="B1137" s="13" t="s">
        <v>104</v>
      </c>
      <c r="C1137" s="94">
        <v>232</v>
      </c>
      <c r="D1137" s="13">
        <v>2</v>
      </c>
      <c r="E1137" s="37" t="s">
        <v>9</v>
      </c>
      <c r="F1137" s="13" t="s">
        <v>12</v>
      </c>
      <c r="G1137" s="115" t="s">
        <v>50</v>
      </c>
      <c r="H1137" s="8">
        <v>9</v>
      </c>
      <c r="I1137" s="172">
        <v>12</v>
      </c>
      <c r="J1137" s="201">
        <v>0.42083333333333334</v>
      </c>
      <c r="K1137" s="44">
        <f t="shared" si="52"/>
        <v>0.41666666666666663</v>
      </c>
      <c r="L1137" s="44">
        <f t="shared" si="51"/>
        <v>0.41666666666666663</v>
      </c>
      <c r="M1137" s="45">
        <f t="shared" si="53"/>
        <v>21</v>
      </c>
    </row>
    <row r="1138" spans="1:13">
      <c r="A1138" s="13"/>
      <c r="B1138" s="13" t="s">
        <v>104</v>
      </c>
      <c r="C1138" s="94">
        <v>232</v>
      </c>
      <c r="D1138" s="13">
        <v>3</v>
      </c>
      <c r="E1138" s="37" t="s">
        <v>9</v>
      </c>
      <c r="F1138" s="13" t="s">
        <v>12</v>
      </c>
      <c r="G1138" s="13" t="s">
        <v>11</v>
      </c>
      <c r="H1138" s="8">
        <v>9</v>
      </c>
      <c r="I1138" s="172">
        <v>17</v>
      </c>
      <c r="J1138" s="201">
        <v>0.44375000000000003</v>
      </c>
      <c r="K1138" s="44">
        <f t="shared" si="52"/>
        <v>0.41666666666666663</v>
      </c>
      <c r="L1138" s="44">
        <f t="shared" si="51"/>
        <v>0.4375</v>
      </c>
      <c r="M1138" s="45">
        <f t="shared" si="53"/>
        <v>26</v>
      </c>
    </row>
    <row r="1139" spans="1:13">
      <c r="A1139" s="13"/>
      <c r="B1139" s="13" t="s">
        <v>104</v>
      </c>
      <c r="C1139" s="94">
        <v>232</v>
      </c>
      <c r="D1139" s="13">
        <v>3</v>
      </c>
      <c r="E1139" s="37" t="s">
        <v>9</v>
      </c>
      <c r="F1139" s="13" t="s">
        <v>12</v>
      </c>
      <c r="G1139" s="13" t="s">
        <v>11</v>
      </c>
      <c r="H1139" s="8">
        <v>7</v>
      </c>
      <c r="I1139" s="172">
        <v>15</v>
      </c>
      <c r="J1139" s="201">
        <v>0.47152777777777777</v>
      </c>
      <c r="K1139" s="44">
        <f t="shared" si="52"/>
        <v>0.45833333333333331</v>
      </c>
      <c r="L1139" s="44">
        <f t="shared" si="51"/>
        <v>0.46875</v>
      </c>
      <c r="M1139" s="45">
        <f t="shared" si="53"/>
        <v>22</v>
      </c>
    </row>
    <row r="1140" spans="1:13">
      <c r="A1140" s="13"/>
      <c r="B1140" s="13" t="s">
        <v>104</v>
      </c>
      <c r="C1140" s="94">
        <v>232</v>
      </c>
      <c r="D1140" s="13">
        <v>3</v>
      </c>
      <c r="E1140" s="37" t="s">
        <v>9</v>
      </c>
      <c r="F1140" s="13" t="s">
        <v>12</v>
      </c>
      <c r="G1140" s="13" t="s">
        <v>11</v>
      </c>
      <c r="H1140" s="8">
        <v>9</v>
      </c>
      <c r="I1140" s="172">
        <v>8</v>
      </c>
      <c r="J1140" s="201">
        <v>0.50416666666666665</v>
      </c>
      <c r="K1140" s="44">
        <f t="shared" si="52"/>
        <v>0.5</v>
      </c>
      <c r="L1140" s="44">
        <f t="shared" si="51"/>
        <v>0.5</v>
      </c>
      <c r="M1140" s="45">
        <f t="shared" si="53"/>
        <v>17</v>
      </c>
    </row>
    <row r="1141" spans="1:13">
      <c r="A1141" s="13"/>
      <c r="B1141" s="13" t="s">
        <v>104</v>
      </c>
      <c r="C1141" s="94">
        <v>232</v>
      </c>
      <c r="D1141" s="13">
        <v>2</v>
      </c>
      <c r="E1141" s="37" t="s">
        <v>9</v>
      </c>
      <c r="F1141" s="13" t="s">
        <v>12</v>
      </c>
      <c r="G1141" s="13" t="s">
        <v>53</v>
      </c>
      <c r="H1141" s="8">
        <v>5</v>
      </c>
      <c r="I1141" s="172">
        <v>9</v>
      </c>
      <c r="J1141" s="201">
        <v>0.50624999999999998</v>
      </c>
      <c r="K1141" s="44">
        <f t="shared" si="52"/>
        <v>0.5</v>
      </c>
      <c r="L1141" s="44">
        <f t="shared" si="51"/>
        <v>0.5</v>
      </c>
      <c r="M1141" s="45">
        <f t="shared" si="53"/>
        <v>14</v>
      </c>
    </row>
    <row r="1142" spans="1:13">
      <c r="A1142" s="13"/>
      <c r="B1142" s="13" t="s">
        <v>104</v>
      </c>
      <c r="C1142" s="94">
        <v>232</v>
      </c>
      <c r="D1142" s="13">
        <v>2</v>
      </c>
      <c r="E1142" s="37" t="s">
        <v>9</v>
      </c>
      <c r="F1142" s="13" t="s">
        <v>12</v>
      </c>
      <c r="G1142" s="13" t="s">
        <v>48</v>
      </c>
      <c r="H1142" s="8">
        <v>3</v>
      </c>
      <c r="I1142" s="172">
        <v>3</v>
      </c>
      <c r="J1142" s="201">
        <v>0.5229166666666667</v>
      </c>
      <c r="K1142" s="44">
        <f t="shared" si="52"/>
        <v>0.5</v>
      </c>
      <c r="L1142" s="44">
        <f t="shared" si="51"/>
        <v>0.52083333333333326</v>
      </c>
      <c r="M1142" s="45">
        <f t="shared" si="53"/>
        <v>6</v>
      </c>
    </row>
    <row r="1143" spans="1:13">
      <c r="A1143" s="13"/>
      <c r="B1143" s="13" t="s">
        <v>104</v>
      </c>
      <c r="C1143" s="94">
        <v>232</v>
      </c>
      <c r="D1143" s="13">
        <v>2</v>
      </c>
      <c r="E1143" s="37" t="s">
        <v>9</v>
      </c>
      <c r="F1143" s="13" t="s">
        <v>12</v>
      </c>
      <c r="G1143" s="115" t="s">
        <v>49</v>
      </c>
      <c r="H1143" s="8">
        <v>4</v>
      </c>
      <c r="I1143" s="172">
        <v>5</v>
      </c>
      <c r="J1143" s="201">
        <v>0.53263888888888888</v>
      </c>
      <c r="K1143" s="44">
        <f t="shared" si="52"/>
        <v>0.5</v>
      </c>
      <c r="L1143" s="44">
        <f t="shared" si="51"/>
        <v>0.53125</v>
      </c>
      <c r="M1143" s="45">
        <f t="shared" si="53"/>
        <v>9</v>
      </c>
    </row>
    <row r="1144" spans="1:13">
      <c r="A1144" s="13"/>
      <c r="B1144" s="13" t="s">
        <v>104</v>
      </c>
      <c r="C1144" s="94">
        <v>232</v>
      </c>
      <c r="D1144" s="13">
        <v>3</v>
      </c>
      <c r="E1144" s="37" t="s">
        <v>9</v>
      </c>
      <c r="F1144" s="13" t="s">
        <v>12</v>
      </c>
      <c r="G1144" s="13" t="s">
        <v>11</v>
      </c>
      <c r="H1144" s="8">
        <v>5</v>
      </c>
      <c r="I1144" s="172">
        <v>16</v>
      </c>
      <c r="J1144" s="201">
        <v>0.56041666666666667</v>
      </c>
      <c r="K1144" s="44">
        <f t="shared" si="52"/>
        <v>0.54166666666666663</v>
      </c>
      <c r="L1144" s="44">
        <f t="shared" si="51"/>
        <v>0.55208333333333326</v>
      </c>
      <c r="M1144" s="45">
        <f t="shared" si="53"/>
        <v>21</v>
      </c>
    </row>
    <row r="1145" spans="1:13">
      <c r="A1145" s="13"/>
      <c r="B1145" s="13" t="s">
        <v>104</v>
      </c>
      <c r="C1145" s="94">
        <v>232</v>
      </c>
      <c r="D1145" s="13">
        <v>2</v>
      </c>
      <c r="E1145" s="37" t="s">
        <v>9</v>
      </c>
      <c r="F1145" s="13" t="s">
        <v>12</v>
      </c>
      <c r="G1145" s="13" t="s">
        <v>51</v>
      </c>
      <c r="H1145" s="8">
        <v>14</v>
      </c>
      <c r="I1145" s="172">
        <v>11</v>
      </c>
      <c r="J1145" s="201">
        <v>0.56666666666666665</v>
      </c>
      <c r="K1145" s="44">
        <f t="shared" si="52"/>
        <v>0.54166666666666663</v>
      </c>
      <c r="L1145" s="44">
        <f t="shared" si="51"/>
        <v>0.5625</v>
      </c>
      <c r="M1145" s="45">
        <f t="shared" si="53"/>
        <v>25</v>
      </c>
    </row>
    <row r="1146" spans="1:13">
      <c r="A1146" s="13"/>
      <c r="B1146" s="13" t="s">
        <v>104</v>
      </c>
      <c r="C1146" s="94">
        <v>232</v>
      </c>
      <c r="D1146" s="13">
        <v>2</v>
      </c>
      <c r="E1146" s="37" t="s">
        <v>9</v>
      </c>
      <c r="F1146" s="13" t="s">
        <v>12</v>
      </c>
      <c r="G1146" s="13" t="s">
        <v>50</v>
      </c>
      <c r="H1146" s="8">
        <v>19</v>
      </c>
      <c r="I1146" s="172">
        <v>13</v>
      </c>
      <c r="J1146" s="201">
        <v>0.58472222222222225</v>
      </c>
      <c r="K1146" s="44">
        <f t="shared" si="52"/>
        <v>0.58333333333333326</v>
      </c>
      <c r="L1146" s="44">
        <f t="shared" si="51"/>
        <v>0.58333333333333326</v>
      </c>
      <c r="M1146" s="45">
        <f t="shared" si="53"/>
        <v>32</v>
      </c>
    </row>
    <row r="1147" spans="1:13">
      <c r="A1147" s="13"/>
      <c r="B1147" s="13" t="s">
        <v>104</v>
      </c>
      <c r="C1147" s="94">
        <v>232</v>
      </c>
      <c r="D1147" s="13">
        <v>3</v>
      </c>
      <c r="E1147" s="37" t="s">
        <v>9</v>
      </c>
      <c r="F1147" s="13" t="s">
        <v>12</v>
      </c>
      <c r="G1147" s="13" t="s">
        <v>11</v>
      </c>
      <c r="H1147" s="8">
        <v>5</v>
      </c>
      <c r="I1147" s="172">
        <v>3</v>
      </c>
      <c r="J1147" s="201">
        <v>0.59861111111111109</v>
      </c>
      <c r="K1147" s="44">
        <f t="shared" si="52"/>
        <v>0.58333333333333326</v>
      </c>
      <c r="L1147" s="44">
        <f t="shared" si="51"/>
        <v>0.59375</v>
      </c>
      <c r="M1147" s="45">
        <f t="shared" si="53"/>
        <v>8</v>
      </c>
    </row>
    <row r="1148" spans="1:13">
      <c r="A1148" s="13"/>
      <c r="B1148" s="13" t="s">
        <v>104</v>
      </c>
      <c r="C1148" s="94">
        <v>232</v>
      </c>
      <c r="D1148" s="13">
        <v>3</v>
      </c>
      <c r="E1148" s="37" t="s">
        <v>9</v>
      </c>
      <c r="F1148" s="13" t="s">
        <v>12</v>
      </c>
      <c r="G1148" s="13" t="s">
        <v>11</v>
      </c>
      <c r="H1148" s="8">
        <v>4</v>
      </c>
      <c r="I1148" s="172">
        <v>8</v>
      </c>
      <c r="J1148" s="201">
        <v>0.61597222222222225</v>
      </c>
      <c r="K1148" s="44">
        <f t="shared" si="52"/>
        <v>0.58333333333333326</v>
      </c>
      <c r="L1148" s="44">
        <f t="shared" si="51"/>
        <v>0.61458333333333326</v>
      </c>
      <c r="M1148" s="45">
        <f t="shared" si="53"/>
        <v>12</v>
      </c>
    </row>
    <row r="1149" spans="1:13">
      <c r="A1149" s="13"/>
      <c r="B1149" s="13" t="s">
        <v>104</v>
      </c>
      <c r="C1149" s="94">
        <v>232</v>
      </c>
      <c r="D1149" s="13">
        <v>2</v>
      </c>
      <c r="E1149" s="37" t="s">
        <v>9</v>
      </c>
      <c r="F1149" s="13" t="s">
        <v>12</v>
      </c>
      <c r="G1149" s="115" t="s">
        <v>49</v>
      </c>
      <c r="H1149" s="8">
        <v>29</v>
      </c>
      <c r="I1149" s="172">
        <v>17</v>
      </c>
      <c r="J1149" s="201">
        <v>0.62222222222222223</v>
      </c>
      <c r="K1149" s="44">
        <f t="shared" si="52"/>
        <v>0.58333333333333326</v>
      </c>
      <c r="L1149" s="44">
        <f t="shared" si="51"/>
        <v>0.61458333333333326</v>
      </c>
      <c r="M1149" s="45">
        <f t="shared" si="53"/>
        <v>46</v>
      </c>
    </row>
    <row r="1150" spans="1:13">
      <c r="A1150" s="13"/>
      <c r="B1150" s="13" t="s">
        <v>104</v>
      </c>
      <c r="C1150" s="94">
        <v>232</v>
      </c>
      <c r="D1150" s="13">
        <v>3</v>
      </c>
      <c r="E1150" s="37" t="s">
        <v>9</v>
      </c>
      <c r="F1150" s="13" t="s">
        <v>12</v>
      </c>
      <c r="G1150" s="13" t="s">
        <v>11</v>
      </c>
      <c r="H1150" s="8">
        <v>12</v>
      </c>
      <c r="I1150" s="172">
        <v>4</v>
      </c>
      <c r="J1150" s="201">
        <v>0.63611111111111118</v>
      </c>
      <c r="K1150" s="44">
        <f t="shared" si="52"/>
        <v>0.625</v>
      </c>
      <c r="L1150" s="44">
        <f t="shared" si="51"/>
        <v>0.63541666666666663</v>
      </c>
      <c r="M1150" s="45">
        <f t="shared" si="53"/>
        <v>16</v>
      </c>
    </row>
    <row r="1151" spans="1:13">
      <c r="A1151" s="13"/>
      <c r="B1151" s="13" t="s">
        <v>104</v>
      </c>
      <c r="C1151" s="94">
        <v>232</v>
      </c>
      <c r="D1151" s="13">
        <v>3</v>
      </c>
      <c r="E1151" s="37" t="s">
        <v>9</v>
      </c>
      <c r="F1151" s="13" t="s">
        <v>12</v>
      </c>
      <c r="G1151" s="13" t="s">
        <v>11</v>
      </c>
      <c r="H1151" s="8">
        <v>6</v>
      </c>
      <c r="I1151" s="172">
        <v>3</v>
      </c>
      <c r="J1151" s="201">
        <v>0.63750000000000007</v>
      </c>
      <c r="K1151" s="44">
        <f t="shared" si="52"/>
        <v>0.625</v>
      </c>
      <c r="L1151" s="44">
        <f t="shared" si="51"/>
        <v>0.63541666666666663</v>
      </c>
      <c r="M1151" s="45">
        <f t="shared" si="53"/>
        <v>9</v>
      </c>
    </row>
    <row r="1152" spans="1:13">
      <c r="A1152" s="13"/>
      <c r="B1152" s="13" t="s">
        <v>104</v>
      </c>
      <c r="C1152" s="94">
        <v>232</v>
      </c>
      <c r="D1152" s="13">
        <v>2</v>
      </c>
      <c r="E1152" s="37" t="s">
        <v>9</v>
      </c>
      <c r="F1152" s="13" t="s">
        <v>12</v>
      </c>
      <c r="G1152" s="13" t="s">
        <v>40</v>
      </c>
      <c r="H1152" s="8">
        <v>31</v>
      </c>
      <c r="I1152" s="172">
        <v>7</v>
      </c>
      <c r="J1152" s="201">
        <v>0.64166666666666672</v>
      </c>
      <c r="K1152" s="44">
        <f t="shared" si="52"/>
        <v>0.625</v>
      </c>
      <c r="L1152" s="44">
        <f t="shared" si="51"/>
        <v>0.63541666666666663</v>
      </c>
      <c r="M1152" s="45">
        <f t="shared" si="53"/>
        <v>38</v>
      </c>
    </row>
    <row r="1153" spans="1:13">
      <c r="A1153" s="13"/>
      <c r="B1153" s="13" t="s">
        <v>104</v>
      </c>
      <c r="C1153" s="94">
        <v>232</v>
      </c>
      <c r="D1153" s="13">
        <v>3</v>
      </c>
      <c r="E1153" s="37" t="s">
        <v>9</v>
      </c>
      <c r="F1153" s="13" t="s">
        <v>12</v>
      </c>
      <c r="G1153" s="13" t="s">
        <v>11</v>
      </c>
      <c r="H1153" s="8">
        <v>7</v>
      </c>
      <c r="I1153" s="172">
        <v>3</v>
      </c>
      <c r="J1153" s="201">
        <v>0.65416666666666667</v>
      </c>
      <c r="K1153" s="44">
        <f t="shared" si="52"/>
        <v>0.625</v>
      </c>
      <c r="L1153" s="44">
        <f t="shared" si="51"/>
        <v>0.64583333333333326</v>
      </c>
      <c r="M1153" s="45">
        <f t="shared" si="53"/>
        <v>10</v>
      </c>
    </row>
    <row r="1154" spans="1:13">
      <c r="A1154" s="13"/>
      <c r="B1154" s="13" t="s">
        <v>104</v>
      </c>
      <c r="C1154" s="94">
        <v>232</v>
      </c>
      <c r="D1154" s="13">
        <v>2</v>
      </c>
      <c r="E1154" s="37" t="s">
        <v>9</v>
      </c>
      <c r="F1154" s="13" t="s">
        <v>12</v>
      </c>
      <c r="G1154" s="115" t="s">
        <v>49</v>
      </c>
      <c r="H1154" s="8">
        <v>19</v>
      </c>
      <c r="I1154" s="172">
        <v>10</v>
      </c>
      <c r="J1154" s="201">
        <v>0.65625</v>
      </c>
      <c r="K1154" s="44">
        <f t="shared" si="52"/>
        <v>0.625</v>
      </c>
      <c r="L1154" s="44">
        <f t="shared" ref="L1154:L1217" si="54">FLOOR(J1154,TIME(0,15,0))</f>
        <v>0.65625</v>
      </c>
      <c r="M1154" s="45">
        <f t="shared" si="53"/>
        <v>29</v>
      </c>
    </row>
    <row r="1155" spans="1:13">
      <c r="A1155" s="13"/>
      <c r="B1155" s="13" t="s">
        <v>104</v>
      </c>
      <c r="C1155" s="94">
        <v>232</v>
      </c>
      <c r="D1155" s="13">
        <v>2</v>
      </c>
      <c r="E1155" s="37" t="s">
        <v>9</v>
      </c>
      <c r="F1155" s="13" t="s">
        <v>12</v>
      </c>
      <c r="G1155" s="115" t="s">
        <v>50</v>
      </c>
      <c r="H1155" s="8">
        <v>27</v>
      </c>
      <c r="I1155" s="172">
        <v>8</v>
      </c>
      <c r="J1155" s="201">
        <v>0.6694444444444444</v>
      </c>
      <c r="K1155" s="44">
        <f t="shared" ref="K1155:K1218" si="55">FLOOR(J1155,TIME(1,0,0))</f>
        <v>0.66666666666666663</v>
      </c>
      <c r="L1155" s="44">
        <f t="shared" si="54"/>
        <v>0.66666666666666663</v>
      </c>
      <c r="M1155" s="45">
        <f t="shared" ref="M1155:M1218" si="56">H1155+I1155</f>
        <v>35</v>
      </c>
    </row>
    <row r="1156" spans="1:13">
      <c r="A1156" s="13"/>
      <c r="B1156" s="13" t="s">
        <v>104</v>
      </c>
      <c r="C1156" s="94">
        <v>232</v>
      </c>
      <c r="D1156" s="13">
        <v>3</v>
      </c>
      <c r="E1156" s="37" t="s">
        <v>9</v>
      </c>
      <c r="F1156" s="13" t="s">
        <v>12</v>
      </c>
      <c r="G1156" s="13" t="s">
        <v>11</v>
      </c>
      <c r="H1156" s="8">
        <v>10</v>
      </c>
      <c r="I1156" s="172">
        <v>15</v>
      </c>
      <c r="J1156" s="201">
        <v>0.69305555555555554</v>
      </c>
      <c r="K1156" s="44">
        <f t="shared" si="55"/>
        <v>0.66666666666666663</v>
      </c>
      <c r="L1156" s="44">
        <f t="shared" si="54"/>
        <v>0.6875</v>
      </c>
      <c r="M1156" s="45">
        <f t="shared" si="56"/>
        <v>25</v>
      </c>
    </row>
    <row r="1157" spans="1:13">
      <c r="A1157" s="13"/>
      <c r="B1157" s="13" t="s">
        <v>104</v>
      </c>
      <c r="C1157" s="94">
        <v>232</v>
      </c>
      <c r="D1157" s="13">
        <v>2</v>
      </c>
      <c r="E1157" s="37" t="s">
        <v>9</v>
      </c>
      <c r="F1157" s="13" t="s">
        <v>12</v>
      </c>
      <c r="G1157" s="115" t="s">
        <v>49</v>
      </c>
      <c r="H1157" s="8">
        <v>39</v>
      </c>
      <c r="I1157" s="172">
        <v>18</v>
      </c>
      <c r="J1157" s="201">
        <v>0.69374999999999998</v>
      </c>
      <c r="K1157" s="44">
        <f t="shared" si="55"/>
        <v>0.66666666666666663</v>
      </c>
      <c r="L1157" s="44">
        <f t="shared" si="54"/>
        <v>0.6875</v>
      </c>
      <c r="M1157" s="45">
        <f t="shared" si="56"/>
        <v>57</v>
      </c>
    </row>
    <row r="1158" spans="1:13">
      <c r="A1158" s="13"/>
      <c r="B1158" s="13" t="s">
        <v>104</v>
      </c>
      <c r="C1158" s="94">
        <v>232</v>
      </c>
      <c r="D1158" s="13">
        <v>3</v>
      </c>
      <c r="E1158" s="37" t="s">
        <v>9</v>
      </c>
      <c r="F1158" s="13" t="s">
        <v>12</v>
      </c>
      <c r="G1158" s="13" t="s">
        <v>11</v>
      </c>
      <c r="H1158" s="8">
        <v>9</v>
      </c>
      <c r="I1158" s="172">
        <v>11</v>
      </c>
      <c r="J1158" s="201">
        <v>0.71736111111111101</v>
      </c>
      <c r="K1158" s="44">
        <f t="shared" si="55"/>
        <v>0.70833333333333326</v>
      </c>
      <c r="L1158" s="44">
        <f t="shared" si="54"/>
        <v>0.70833333333333326</v>
      </c>
      <c r="M1158" s="45">
        <f t="shared" si="56"/>
        <v>20</v>
      </c>
    </row>
    <row r="1159" spans="1:13">
      <c r="A1159" s="13"/>
      <c r="B1159" s="13" t="s">
        <v>104</v>
      </c>
      <c r="C1159" s="94">
        <v>232</v>
      </c>
      <c r="D1159" s="13">
        <v>2</v>
      </c>
      <c r="E1159" s="37" t="s">
        <v>9</v>
      </c>
      <c r="F1159" s="13" t="s">
        <v>12</v>
      </c>
      <c r="G1159" s="13" t="s">
        <v>40</v>
      </c>
      <c r="H1159" s="8">
        <v>41</v>
      </c>
      <c r="I1159" s="172">
        <v>17</v>
      </c>
      <c r="J1159" s="201">
        <v>0.71944444444444444</v>
      </c>
      <c r="K1159" s="44">
        <f t="shared" si="55"/>
        <v>0.70833333333333326</v>
      </c>
      <c r="L1159" s="44">
        <f t="shared" si="54"/>
        <v>0.71875</v>
      </c>
      <c r="M1159" s="45">
        <f t="shared" si="56"/>
        <v>58</v>
      </c>
    </row>
    <row r="1160" spans="1:13">
      <c r="A1160" s="13"/>
      <c r="B1160" s="13" t="s">
        <v>104</v>
      </c>
      <c r="C1160" s="94">
        <v>232</v>
      </c>
      <c r="D1160" s="13">
        <v>2</v>
      </c>
      <c r="E1160" s="37" t="s">
        <v>9</v>
      </c>
      <c r="F1160" s="13" t="s">
        <v>12</v>
      </c>
      <c r="G1160" s="13" t="s">
        <v>53</v>
      </c>
      <c r="H1160" s="8">
        <v>26</v>
      </c>
      <c r="I1160" s="172">
        <v>11</v>
      </c>
      <c r="J1160" s="201">
        <v>0.75416666666666676</v>
      </c>
      <c r="K1160" s="44">
        <f t="shared" si="55"/>
        <v>0.75</v>
      </c>
      <c r="L1160" s="44">
        <f t="shared" si="54"/>
        <v>0.75</v>
      </c>
      <c r="M1160" s="45">
        <f t="shared" si="56"/>
        <v>37</v>
      </c>
    </row>
    <row r="1161" spans="1:13">
      <c r="A1161" s="13"/>
      <c r="B1161" s="13" t="s">
        <v>104</v>
      </c>
      <c r="C1161" s="94">
        <v>232</v>
      </c>
      <c r="D1161" s="13">
        <v>3</v>
      </c>
      <c r="E1161" s="37" t="s">
        <v>9</v>
      </c>
      <c r="F1161" s="13" t="s">
        <v>12</v>
      </c>
      <c r="G1161" s="13" t="s">
        <v>11</v>
      </c>
      <c r="H1161" s="8">
        <v>5</v>
      </c>
      <c r="I1161" s="172">
        <v>4</v>
      </c>
      <c r="J1161" s="201">
        <v>0.7680555555555556</v>
      </c>
      <c r="K1161" s="44">
        <f t="shared" si="55"/>
        <v>0.75</v>
      </c>
      <c r="L1161" s="44">
        <f t="shared" si="54"/>
        <v>0.76041666666666663</v>
      </c>
      <c r="M1161" s="45">
        <f t="shared" si="56"/>
        <v>9</v>
      </c>
    </row>
    <row r="1162" spans="1:13">
      <c r="A1162" s="13"/>
      <c r="B1162" s="13" t="s">
        <v>104</v>
      </c>
      <c r="C1162" s="94">
        <v>232</v>
      </c>
      <c r="D1162" s="13">
        <v>2</v>
      </c>
      <c r="E1162" s="37" t="s">
        <v>9</v>
      </c>
      <c r="F1162" s="13" t="s">
        <v>12</v>
      </c>
      <c r="G1162" s="13" t="s">
        <v>48</v>
      </c>
      <c r="H1162" s="8">
        <v>31</v>
      </c>
      <c r="I1162" s="172">
        <v>6</v>
      </c>
      <c r="J1162" s="201">
        <v>0.7729166666666667</v>
      </c>
      <c r="K1162" s="44">
        <f t="shared" si="55"/>
        <v>0.75</v>
      </c>
      <c r="L1162" s="44">
        <f t="shared" si="54"/>
        <v>0.77083333333333326</v>
      </c>
      <c r="M1162" s="45">
        <f t="shared" si="56"/>
        <v>37</v>
      </c>
    </row>
    <row r="1163" spans="1:13">
      <c r="A1163" s="13"/>
      <c r="B1163" s="13" t="s">
        <v>104</v>
      </c>
      <c r="C1163" s="94">
        <v>232</v>
      </c>
      <c r="D1163" s="13">
        <v>3</v>
      </c>
      <c r="E1163" s="37" t="s">
        <v>9</v>
      </c>
      <c r="F1163" s="13" t="s">
        <v>12</v>
      </c>
      <c r="G1163" s="13" t="s">
        <v>11</v>
      </c>
      <c r="H1163" s="8">
        <v>2</v>
      </c>
      <c r="I1163" s="172">
        <v>5</v>
      </c>
      <c r="J1163" s="201">
        <v>0.78888888888888886</v>
      </c>
      <c r="K1163" s="44">
        <f t="shared" si="55"/>
        <v>0.75</v>
      </c>
      <c r="L1163" s="44">
        <f t="shared" si="54"/>
        <v>0.78125</v>
      </c>
      <c r="M1163" s="45">
        <f t="shared" si="56"/>
        <v>7</v>
      </c>
    </row>
    <row r="1164" spans="1:13">
      <c r="A1164" s="13"/>
      <c r="B1164" s="13" t="s">
        <v>104</v>
      </c>
      <c r="C1164" s="94">
        <v>232</v>
      </c>
      <c r="D1164" s="13">
        <v>3</v>
      </c>
      <c r="E1164" s="37" t="s">
        <v>9</v>
      </c>
      <c r="F1164" s="13" t="s">
        <v>12</v>
      </c>
      <c r="G1164" s="13" t="s">
        <v>11</v>
      </c>
      <c r="H1164" s="8">
        <v>2</v>
      </c>
      <c r="I1164" s="172">
        <v>4</v>
      </c>
      <c r="J1164" s="201">
        <v>0.80625000000000002</v>
      </c>
      <c r="K1164" s="44">
        <f t="shared" si="55"/>
        <v>0.79166666666666663</v>
      </c>
      <c r="L1164" s="44">
        <f t="shared" si="54"/>
        <v>0.80208333333333326</v>
      </c>
      <c r="M1164" s="45">
        <f t="shared" si="56"/>
        <v>6</v>
      </c>
    </row>
    <row r="1165" spans="1:13">
      <c r="A1165" s="13"/>
      <c r="B1165" s="13" t="s">
        <v>104</v>
      </c>
      <c r="C1165" s="94">
        <v>232</v>
      </c>
      <c r="D1165" s="13">
        <v>2</v>
      </c>
      <c r="E1165" s="37" t="s">
        <v>9</v>
      </c>
      <c r="F1165" s="13" t="s">
        <v>12</v>
      </c>
      <c r="G1165" s="115" t="s">
        <v>49</v>
      </c>
      <c r="H1165" s="8">
        <v>17</v>
      </c>
      <c r="I1165" s="172">
        <v>14</v>
      </c>
      <c r="J1165" s="201">
        <v>0.81041666666666667</v>
      </c>
      <c r="K1165" s="44">
        <f t="shared" si="55"/>
        <v>0.79166666666666663</v>
      </c>
      <c r="L1165" s="44">
        <f t="shared" si="54"/>
        <v>0.80208333333333326</v>
      </c>
      <c r="M1165" s="45">
        <f t="shared" si="56"/>
        <v>31</v>
      </c>
    </row>
    <row r="1166" spans="1:13">
      <c r="A1166" s="13"/>
      <c r="B1166" s="13" t="s">
        <v>104</v>
      </c>
      <c r="C1166" s="94">
        <v>232</v>
      </c>
      <c r="D1166" s="13">
        <v>2</v>
      </c>
      <c r="E1166" s="37" t="s">
        <v>9</v>
      </c>
      <c r="F1166" s="13" t="s">
        <v>12</v>
      </c>
      <c r="G1166" s="13" t="s">
        <v>51</v>
      </c>
      <c r="H1166" s="8">
        <v>4</v>
      </c>
      <c r="I1166" s="172">
        <v>2</v>
      </c>
      <c r="J1166" s="201">
        <v>0.81805555555555554</v>
      </c>
      <c r="K1166" s="44">
        <f t="shared" si="55"/>
        <v>0.79166666666666663</v>
      </c>
      <c r="L1166" s="44">
        <f t="shared" si="54"/>
        <v>0.8125</v>
      </c>
      <c r="M1166" s="45">
        <f t="shared" si="56"/>
        <v>6</v>
      </c>
    </row>
    <row r="1167" spans="1:13">
      <c r="A1167" s="13"/>
      <c r="B1167" s="13" t="s">
        <v>104</v>
      </c>
      <c r="C1167" s="94">
        <v>232</v>
      </c>
      <c r="D1167" s="13">
        <v>2</v>
      </c>
      <c r="E1167" s="37" t="s">
        <v>9</v>
      </c>
      <c r="F1167" s="13" t="s">
        <v>12</v>
      </c>
      <c r="G1167" s="115" t="s">
        <v>50</v>
      </c>
      <c r="H1167" s="8">
        <v>9</v>
      </c>
      <c r="I1167" s="172">
        <v>11</v>
      </c>
      <c r="J1167" s="201">
        <v>0.83888888888888891</v>
      </c>
      <c r="K1167" s="44">
        <f t="shared" si="55"/>
        <v>0.83333333333333326</v>
      </c>
      <c r="L1167" s="44">
        <f t="shared" si="54"/>
        <v>0.83333333333333326</v>
      </c>
      <c r="M1167" s="45">
        <f t="shared" si="56"/>
        <v>20</v>
      </c>
    </row>
    <row r="1168" spans="1:13">
      <c r="A1168" s="13"/>
      <c r="B1168" s="13" t="s">
        <v>104</v>
      </c>
      <c r="C1168" s="94">
        <v>232</v>
      </c>
      <c r="D1168" s="13">
        <v>3</v>
      </c>
      <c r="E1168" s="37" t="s">
        <v>9</v>
      </c>
      <c r="F1168" s="13" t="s">
        <v>12</v>
      </c>
      <c r="G1168" s="13" t="s">
        <v>11</v>
      </c>
      <c r="H1168" s="8">
        <v>3</v>
      </c>
      <c r="I1168" s="172">
        <v>4</v>
      </c>
      <c r="J1168" s="201">
        <v>0.86736111111111114</v>
      </c>
      <c r="K1168" s="44">
        <f t="shared" si="55"/>
        <v>0.83333333333333326</v>
      </c>
      <c r="L1168" s="44">
        <f t="shared" si="54"/>
        <v>0.86458333333333326</v>
      </c>
      <c r="M1168" s="45">
        <f t="shared" si="56"/>
        <v>7</v>
      </c>
    </row>
    <row r="1169" spans="1:13">
      <c r="A1169" s="13"/>
      <c r="B1169" s="13" t="s">
        <v>104</v>
      </c>
      <c r="C1169" s="94">
        <v>232</v>
      </c>
      <c r="D1169" s="13">
        <v>2</v>
      </c>
      <c r="E1169" s="37" t="s">
        <v>9</v>
      </c>
      <c r="F1169" s="13" t="s">
        <v>12</v>
      </c>
      <c r="G1169" s="13" t="s">
        <v>40</v>
      </c>
      <c r="H1169" s="8">
        <v>4</v>
      </c>
      <c r="I1169" s="172">
        <v>3</v>
      </c>
      <c r="J1169" s="201">
        <v>0.88194444444444453</v>
      </c>
      <c r="K1169" s="44">
        <f t="shared" si="55"/>
        <v>0.875</v>
      </c>
      <c r="L1169" s="44">
        <f t="shared" si="54"/>
        <v>0.875</v>
      </c>
      <c r="M1169" s="45">
        <f t="shared" si="56"/>
        <v>7</v>
      </c>
    </row>
    <row r="1170" spans="1:13">
      <c r="A1170" s="13"/>
      <c r="B1170" s="13" t="s">
        <v>104</v>
      </c>
      <c r="C1170" s="94">
        <v>232</v>
      </c>
      <c r="D1170" s="13">
        <v>3</v>
      </c>
      <c r="E1170" s="37" t="s">
        <v>9</v>
      </c>
      <c r="F1170" s="13" t="s">
        <v>12</v>
      </c>
      <c r="G1170" s="13" t="s">
        <v>11</v>
      </c>
      <c r="H1170" s="8">
        <v>2</v>
      </c>
      <c r="I1170" s="172">
        <v>2</v>
      </c>
      <c r="J1170" s="201">
        <v>0.89861111111111114</v>
      </c>
      <c r="K1170" s="44">
        <f t="shared" si="55"/>
        <v>0.875</v>
      </c>
      <c r="L1170" s="44">
        <f t="shared" si="54"/>
        <v>0.89583333333333326</v>
      </c>
      <c r="M1170" s="45">
        <f t="shared" si="56"/>
        <v>4</v>
      </c>
    </row>
    <row r="1171" spans="1:13">
      <c r="A1171" s="8"/>
      <c r="B1171" s="121" t="s">
        <v>105</v>
      </c>
      <c r="C1171" s="94">
        <v>174</v>
      </c>
      <c r="D1171" s="8">
        <v>1</v>
      </c>
      <c r="E1171" s="116" t="s">
        <v>67</v>
      </c>
      <c r="F1171" s="117" t="s">
        <v>12</v>
      </c>
      <c r="G1171" s="38" t="s">
        <v>28</v>
      </c>
      <c r="H1171" s="106">
        <v>8</v>
      </c>
      <c r="I1171" s="184">
        <v>2</v>
      </c>
      <c r="J1171" s="202">
        <v>0.26805555555555555</v>
      </c>
      <c r="K1171" s="44">
        <f t="shared" si="55"/>
        <v>0.25</v>
      </c>
      <c r="L1171" s="44">
        <f t="shared" si="54"/>
        <v>0.26041666666666663</v>
      </c>
      <c r="M1171" s="45">
        <f t="shared" si="56"/>
        <v>10</v>
      </c>
    </row>
    <row r="1172" spans="1:13">
      <c r="A1172" s="8"/>
      <c r="B1172" s="121" t="s">
        <v>105</v>
      </c>
      <c r="C1172" s="94">
        <v>174</v>
      </c>
      <c r="D1172" s="8">
        <v>1</v>
      </c>
      <c r="E1172" s="116" t="s">
        <v>67</v>
      </c>
      <c r="F1172" s="117" t="s">
        <v>12</v>
      </c>
      <c r="G1172" s="38" t="s">
        <v>25</v>
      </c>
      <c r="H1172" s="106">
        <v>3</v>
      </c>
      <c r="I1172" s="184">
        <v>2</v>
      </c>
      <c r="J1172" s="202">
        <v>0.29236111111111113</v>
      </c>
      <c r="K1172" s="44">
        <f t="shared" si="55"/>
        <v>0.29166666666666663</v>
      </c>
      <c r="L1172" s="44">
        <f t="shared" si="54"/>
        <v>0.29166666666666663</v>
      </c>
      <c r="M1172" s="45">
        <f t="shared" si="56"/>
        <v>5</v>
      </c>
    </row>
    <row r="1173" spans="1:13">
      <c r="A1173" s="8"/>
      <c r="B1173" s="121" t="s">
        <v>105</v>
      </c>
      <c r="C1173" s="94">
        <v>174</v>
      </c>
      <c r="D1173" s="8">
        <v>1</v>
      </c>
      <c r="E1173" s="116" t="s">
        <v>67</v>
      </c>
      <c r="F1173" s="117" t="s">
        <v>12</v>
      </c>
      <c r="G1173" s="38" t="s">
        <v>28</v>
      </c>
      <c r="H1173" s="106">
        <v>0</v>
      </c>
      <c r="I1173" s="184">
        <v>0</v>
      </c>
      <c r="J1173" s="202">
        <v>0.34791666666666665</v>
      </c>
      <c r="K1173" s="44">
        <f t="shared" si="55"/>
        <v>0.33333333333333331</v>
      </c>
      <c r="L1173" s="44">
        <f t="shared" si="54"/>
        <v>0.34375</v>
      </c>
      <c r="M1173" s="45">
        <f t="shared" si="56"/>
        <v>0</v>
      </c>
    </row>
    <row r="1174" spans="1:13">
      <c r="A1174" s="8"/>
      <c r="B1174" s="121" t="s">
        <v>105</v>
      </c>
      <c r="C1174" s="94">
        <v>174</v>
      </c>
      <c r="D1174" s="8">
        <v>1</v>
      </c>
      <c r="E1174" s="116" t="s">
        <v>67</v>
      </c>
      <c r="F1174" s="117" t="s">
        <v>12</v>
      </c>
      <c r="G1174" s="38" t="s">
        <v>25</v>
      </c>
      <c r="H1174" s="106">
        <v>0</v>
      </c>
      <c r="I1174" s="184">
        <v>1</v>
      </c>
      <c r="J1174" s="202">
        <v>0.47152777777777777</v>
      </c>
      <c r="K1174" s="44">
        <f t="shared" si="55"/>
        <v>0.45833333333333331</v>
      </c>
      <c r="L1174" s="44">
        <f t="shared" si="54"/>
        <v>0.46875</v>
      </c>
      <c r="M1174" s="45">
        <f t="shared" si="56"/>
        <v>1</v>
      </c>
    </row>
    <row r="1175" spans="1:13">
      <c r="A1175" s="8"/>
      <c r="B1175" s="121" t="s">
        <v>105</v>
      </c>
      <c r="C1175" s="94">
        <v>174</v>
      </c>
      <c r="D1175" s="8">
        <v>1</v>
      </c>
      <c r="E1175" s="116" t="s">
        <v>67</v>
      </c>
      <c r="F1175" s="117" t="s">
        <v>12</v>
      </c>
      <c r="G1175" s="8" t="s">
        <v>103</v>
      </c>
      <c r="H1175" s="106">
        <v>0</v>
      </c>
      <c r="I1175" s="184">
        <v>1</v>
      </c>
      <c r="J1175" s="202">
        <v>0.52708333333333335</v>
      </c>
      <c r="K1175" s="44">
        <f t="shared" si="55"/>
        <v>0.5</v>
      </c>
      <c r="L1175" s="44">
        <f t="shared" si="54"/>
        <v>0.52083333333333326</v>
      </c>
      <c r="M1175" s="45">
        <f t="shared" si="56"/>
        <v>1</v>
      </c>
    </row>
    <row r="1176" spans="1:13">
      <c r="A1176" s="8"/>
      <c r="B1176" s="121" t="s">
        <v>105</v>
      </c>
      <c r="C1176" s="94">
        <v>174</v>
      </c>
      <c r="D1176" s="8">
        <v>1</v>
      </c>
      <c r="E1176" s="116" t="s">
        <v>67</v>
      </c>
      <c r="F1176" s="117" t="s">
        <v>12</v>
      </c>
      <c r="G1176" s="38" t="s">
        <v>25</v>
      </c>
      <c r="H1176" s="106">
        <v>0</v>
      </c>
      <c r="I1176" s="184">
        <v>4</v>
      </c>
      <c r="J1176" s="202">
        <v>0.5444444444444444</v>
      </c>
      <c r="K1176" s="44">
        <f t="shared" si="55"/>
        <v>0.54166666666666663</v>
      </c>
      <c r="L1176" s="44">
        <f t="shared" si="54"/>
        <v>0.54166666666666663</v>
      </c>
      <c r="M1176" s="45">
        <f t="shared" si="56"/>
        <v>4</v>
      </c>
    </row>
    <row r="1177" spans="1:13">
      <c r="A1177" s="8"/>
      <c r="B1177" s="121" t="s">
        <v>105</v>
      </c>
      <c r="C1177" s="94">
        <v>174</v>
      </c>
      <c r="D1177" s="8">
        <v>1</v>
      </c>
      <c r="E1177" s="116" t="s">
        <v>67</v>
      </c>
      <c r="F1177" s="117" t="s">
        <v>12</v>
      </c>
      <c r="G1177" s="38" t="s">
        <v>28</v>
      </c>
      <c r="H1177" s="106">
        <v>0</v>
      </c>
      <c r="I1177" s="184">
        <v>2</v>
      </c>
      <c r="J1177" s="202">
        <v>0.59305555555555556</v>
      </c>
      <c r="K1177" s="44">
        <f t="shared" si="55"/>
        <v>0.58333333333333326</v>
      </c>
      <c r="L1177" s="44">
        <f t="shared" si="54"/>
        <v>0.58333333333333326</v>
      </c>
      <c r="M1177" s="45">
        <f t="shared" si="56"/>
        <v>2</v>
      </c>
    </row>
    <row r="1178" spans="1:13">
      <c r="A1178" s="8"/>
      <c r="B1178" s="121" t="s">
        <v>105</v>
      </c>
      <c r="C1178" s="94">
        <v>174</v>
      </c>
      <c r="D1178" s="8">
        <v>1</v>
      </c>
      <c r="E1178" s="116" t="s">
        <v>67</v>
      </c>
      <c r="F1178" s="117" t="s">
        <v>12</v>
      </c>
      <c r="G1178" s="38" t="s">
        <v>25</v>
      </c>
      <c r="H1178" s="106">
        <v>2</v>
      </c>
      <c r="I1178" s="184">
        <v>9</v>
      </c>
      <c r="J1178" s="202">
        <v>0.63958333333333328</v>
      </c>
      <c r="K1178" s="44">
        <f t="shared" si="55"/>
        <v>0.625</v>
      </c>
      <c r="L1178" s="44">
        <f t="shared" si="54"/>
        <v>0.63541666666666663</v>
      </c>
      <c r="M1178" s="45">
        <f t="shared" si="56"/>
        <v>11</v>
      </c>
    </row>
    <row r="1179" spans="1:13">
      <c r="A1179" s="8"/>
      <c r="B1179" s="121" t="s">
        <v>105</v>
      </c>
      <c r="C1179" s="94">
        <v>174</v>
      </c>
      <c r="D1179" s="8">
        <v>1</v>
      </c>
      <c r="E1179" s="116" t="s">
        <v>67</v>
      </c>
      <c r="F1179" s="117" t="s">
        <v>12</v>
      </c>
      <c r="G1179" s="8" t="s">
        <v>103</v>
      </c>
      <c r="H1179" s="106">
        <v>0</v>
      </c>
      <c r="I1179" s="184">
        <v>1</v>
      </c>
      <c r="J1179" s="202">
        <v>0.65972222222222221</v>
      </c>
      <c r="K1179" s="44">
        <f t="shared" si="55"/>
        <v>0.625</v>
      </c>
      <c r="L1179" s="44">
        <f t="shared" si="54"/>
        <v>0.65625</v>
      </c>
      <c r="M1179" s="45">
        <f t="shared" si="56"/>
        <v>1</v>
      </c>
    </row>
    <row r="1180" spans="1:13">
      <c r="A1180" s="8"/>
      <c r="B1180" s="121" t="s">
        <v>105</v>
      </c>
      <c r="C1180" s="94">
        <v>174</v>
      </c>
      <c r="D1180" s="8">
        <v>1</v>
      </c>
      <c r="E1180" s="116" t="s">
        <v>67</v>
      </c>
      <c r="F1180" s="117" t="s">
        <v>12</v>
      </c>
      <c r="G1180" s="38" t="s">
        <v>28</v>
      </c>
      <c r="H1180" s="106">
        <v>3</v>
      </c>
      <c r="I1180" s="184">
        <v>5</v>
      </c>
      <c r="J1180" s="202">
        <v>0.6777777777777777</v>
      </c>
      <c r="K1180" s="44">
        <f t="shared" si="55"/>
        <v>0.66666666666666663</v>
      </c>
      <c r="L1180" s="44">
        <f t="shared" si="54"/>
        <v>0.67708333333333326</v>
      </c>
      <c r="M1180" s="45">
        <f t="shared" si="56"/>
        <v>8</v>
      </c>
    </row>
    <row r="1181" spans="1:13">
      <c r="A1181" s="8"/>
      <c r="B1181" s="121" t="s">
        <v>105</v>
      </c>
      <c r="C1181" s="94">
        <v>174</v>
      </c>
      <c r="D1181" s="8">
        <v>1</v>
      </c>
      <c r="E1181" s="116" t="s">
        <v>67</v>
      </c>
      <c r="F1181" s="117" t="s">
        <v>12</v>
      </c>
      <c r="G1181" s="8" t="s">
        <v>103</v>
      </c>
      <c r="H1181" s="106">
        <v>0</v>
      </c>
      <c r="I1181" s="184">
        <v>1</v>
      </c>
      <c r="J1181" s="202">
        <v>0.70763888888888893</v>
      </c>
      <c r="K1181" s="44">
        <f t="shared" si="55"/>
        <v>0.66666666666666663</v>
      </c>
      <c r="L1181" s="44">
        <f t="shared" si="54"/>
        <v>0.69791666666666663</v>
      </c>
      <c r="M1181" s="45">
        <f t="shared" si="56"/>
        <v>1</v>
      </c>
    </row>
    <row r="1182" spans="1:13">
      <c r="A1182" s="8"/>
      <c r="B1182" s="121" t="s">
        <v>105</v>
      </c>
      <c r="C1182" s="94">
        <v>174</v>
      </c>
      <c r="D1182" s="8">
        <v>1</v>
      </c>
      <c r="E1182" s="116" t="s">
        <v>67</v>
      </c>
      <c r="F1182" s="117" t="s">
        <v>12</v>
      </c>
      <c r="G1182" s="38" t="s">
        <v>25</v>
      </c>
      <c r="H1182" s="106">
        <v>2</v>
      </c>
      <c r="I1182" s="184">
        <v>0</v>
      </c>
      <c r="J1182" s="202">
        <v>0.72499999999999998</v>
      </c>
      <c r="K1182" s="44">
        <f t="shared" si="55"/>
        <v>0.70833333333333326</v>
      </c>
      <c r="L1182" s="44">
        <f t="shared" si="54"/>
        <v>0.71875</v>
      </c>
      <c r="M1182" s="45">
        <f t="shared" si="56"/>
        <v>2</v>
      </c>
    </row>
    <row r="1183" spans="1:13">
      <c r="A1183" s="8"/>
      <c r="B1183" s="121" t="s">
        <v>105</v>
      </c>
      <c r="C1183" s="94">
        <v>174</v>
      </c>
      <c r="D1183" s="8">
        <v>1</v>
      </c>
      <c r="E1183" s="116" t="s">
        <v>67</v>
      </c>
      <c r="F1183" s="117" t="s">
        <v>12</v>
      </c>
      <c r="G1183" s="8" t="s">
        <v>103</v>
      </c>
      <c r="H1183" s="106">
        <v>2</v>
      </c>
      <c r="I1183" s="184">
        <v>1</v>
      </c>
      <c r="J1183" s="202">
        <v>0.76666666666666661</v>
      </c>
      <c r="K1183" s="44">
        <f t="shared" si="55"/>
        <v>0.75</v>
      </c>
      <c r="L1183" s="44">
        <f t="shared" si="54"/>
        <v>0.76041666666666663</v>
      </c>
      <c r="M1183" s="45">
        <f t="shared" si="56"/>
        <v>3</v>
      </c>
    </row>
    <row r="1184" spans="1:13">
      <c r="A1184" s="8"/>
      <c r="B1184" s="121" t="s">
        <v>105</v>
      </c>
      <c r="C1184" s="94">
        <v>174</v>
      </c>
      <c r="D1184" s="8">
        <v>1</v>
      </c>
      <c r="E1184" s="116" t="s">
        <v>67</v>
      </c>
      <c r="F1184" s="117" t="s">
        <v>12</v>
      </c>
      <c r="G1184" s="38" t="s">
        <v>28</v>
      </c>
      <c r="H1184" s="106">
        <v>1</v>
      </c>
      <c r="I1184" s="184">
        <v>4</v>
      </c>
      <c r="J1184" s="202">
        <v>0.80972222222222223</v>
      </c>
      <c r="K1184" s="44">
        <f t="shared" si="55"/>
        <v>0.79166666666666663</v>
      </c>
      <c r="L1184" s="44">
        <f t="shared" si="54"/>
        <v>0.80208333333333326</v>
      </c>
      <c r="M1184" s="45">
        <f t="shared" si="56"/>
        <v>5</v>
      </c>
    </row>
    <row r="1185" spans="1:13">
      <c r="A1185" s="8"/>
      <c r="B1185" s="121" t="s">
        <v>105</v>
      </c>
      <c r="C1185" s="94">
        <v>174</v>
      </c>
      <c r="D1185" s="8">
        <v>1</v>
      </c>
      <c r="E1185" s="116" t="s">
        <v>67</v>
      </c>
      <c r="F1185" s="117" t="s">
        <v>12</v>
      </c>
      <c r="G1185" s="38" t="s">
        <v>28</v>
      </c>
      <c r="H1185" s="106">
        <v>8</v>
      </c>
      <c r="I1185" s="184">
        <v>2</v>
      </c>
      <c r="J1185" s="202">
        <v>0.86944444444444446</v>
      </c>
      <c r="K1185" s="44">
        <f t="shared" si="55"/>
        <v>0.83333333333333326</v>
      </c>
      <c r="L1185" s="44">
        <f t="shared" si="54"/>
        <v>0.86458333333333326</v>
      </c>
      <c r="M1185" s="45">
        <f t="shared" si="56"/>
        <v>10</v>
      </c>
    </row>
    <row r="1186" spans="1:13">
      <c r="A1186" s="107"/>
      <c r="B1186" s="117" t="s">
        <v>105</v>
      </c>
      <c r="C1186" s="94">
        <v>174</v>
      </c>
      <c r="D1186" s="118">
        <v>2</v>
      </c>
      <c r="E1186" s="116" t="s">
        <v>67</v>
      </c>
      <c r="F1186" s="117" t="s">
        <v>12</v>
      </c>
      <c r="G1186" s="117" t="s">
        <v>11</v>
      </c>
      <c r="H1186" s="117">
        <v>4</v>
      </c>
      <c r="I1186" s="185">
        <v>2</v>
      </c>
      <c r="J1186" s="202">
        <v>0.2986111111111111</v>
      </c>
      <c r="K1186" s="44">
        <f t="shared" si="55"/>
        <v>0.29166666666666663</v>
      </c>
      <c r="L1186" s="44">
        <f t="shared" si="54"/>
        <v>0.29166666666666663</v>
      </c>
      <c r="M1186" s="45">
        <f t="shared" si="56"/>
        <v>6</v>
      </c>
    </row>
    <row r="1187" spans="1:13">
      <c r="A1187" s="107"/>
      <c r="B1187" s="117" t="s">
        <v>105</v>
      </c>
      <c r="C1187" s="94">
        <v>174</v>
      </c>
      <c r="D1187" s="117">
        <v>2</v>
      </c>
      <c r="E1187" s="116" t="s">
        <v>67</v>
      </c>
      <c r="F1187" s="117" t="s">
        <v>12</v>
      </c>
      <c r="G1187" s="117" t="s">
        <v>11</v>
      </c>
      <c r="H1187" s="117">
        <v>0</v>
      </c>
      <c r="I1187" s="185">
        <v>1</v>
      </c>
      <c r="J1187" s="202">
        <v>0.30694444444444441</v>
      </c>
      <c r="K1187" s="44">
        <f t="shared" si="55"/>
        <v>0.29166666666666663</v>
      </c>
      <c r="L1187" s="44">
        <f t="shared" si="54"/>
        <v>0.30208333333333331</v>
      </c>
      <c r="M1187" s="45">
        <f t="shared" si="56"/>
        <v>1</v>
      </c>
    </row>
    <row r="1188" spans="1:13">
      <c r="A1188" s="107"/>
      <c r="B1188" s="117" t="s">
        <v>105</v>
      </c>
      <c r="C1188" s="94">
        <v>174</v>
      </c>
      <c r="D1188" s="117">
        <v>2</v>
      </c>
      <c r="E1188" s="116" t="s">
        <v>67</v>
      </c>
      <c r="F1188" s="117" t="s">
        <v>12</v>
      </c>
      <c r="G1188" s="117" t="s">
        <v>11</v>
      </c>
      <c r="H1188" s="117">
        <v>0</v>
      </c>
      <c r="I1188" s="185">
        <v>1</v>
      </c>
      <c r="J1188" s="202">
        <v>0.35625000000000001</v>
      </c>
      <c r="K1188" s="44">
        <f t="shared" si="55"/>
        <v>0.33333333333333331</v>
      </c>
      <c r="L1188" s="44">
        <f t="shared" si="54"/>
        <v>0.35416666666666663</v>
      </c>
      <c r="M1188" s="45">
        <f t="shared" si="56"/>
        <v>1</v>
      </c>
    </row>
    <row r="1189" spans="1:13">
      <c r="A1189" s="107"/>
      <c r="B1189" s="117" t="s">
        <v>105</v>
      </c>
      <c r="C1189" s="94">
        <v>174</v>
      </c>
      <c r="D1189" s="117">
        <v>2</v>
      </c>
      <c r="E1189" s="116" t="s">
        <v>67</v>
      </c>
      <c r="F1189" s="117" t="s">
        <v>12</v>
      </c>
      <c r="G1189" s="117" t="s">
        <v>11</v>
      </c>
      <c r="H1189" s="117">
        <v>0</v>
      </c>
      <c r="I1189" s="185">
        <v>0</v>
      </c>
      <c r="J1189" s="202">
        <v>0.39999999999999997</v>
      </c>
      <c r="K1189" s="44">
        <f t="shared" si="55"/>
        <v>0.375</v>
      </c>
      <c r="L1189" s="44">
        <f t="shared" si="54"/>
        <v>0.39583333333333331</v>
      </c>
      <c r="M1189" s="45">
        <f t="shared" si="56"/>
        <v>0</v>
      </c>
    </row>
    <row r="1190" spans="1:13">
      <c r="A1190" s="107"/>
      <c r="B1190" s="117" t="s">
        <v>105</v>
      </c>
      <c r="C1190" s="94">
        <v>174</v>
      </c>
      <c r="D1190" s="117">
        <v>2</v>
      </c>
      <c r="E1190" s="116" t="s">
        <v>67</v>
      </c>
      <c r="F1190" s="117" t="s">
        <v>12</v>
      </c>
      <c r="G1190" s="117" t="s">
        <v>11</v>
      </c>
      <c r="H1190" s="117">
        <v>1</v>
      </c>
      <c r="I1190" s="185">
        <v>0</v>
      </c>
      <c r="J1190" s="202">
        <v>0.44305555555555554</v>
      </c>
      <c r="K1190" s="44">
        <f t="shared" si="55"/>
        <v>0.41666666666666663</v>
      </c>
      <c r="L1190" s="44">
        <f t="shared" si="54"/>
        <v>0.4375</v>
      </c>
      <c r="M1190" s="45">
        <f t="shared" si="56"/>
        <v>1</v>
      </c>
    </row>
    <row r="1191" spans="1:13">
      <c r="A1191" s="107"/>
      <c r="B1191" s="117" t="s">
        <v>105</v>
      </c>
      <c r="C1191" s="94">
        <v>174</v>
      </c>
      <c r="D1191" s="117">
        <v>2</v>
      </c>
      <c r="E1191" s="116" t="s">
        <v>67</v>
      </c>
      <c r="F1191" s="117" t="s">
        <v>12</v>
      </c>
      <c r="G1191" s="117" t="s">
        <v>11</v>
      </c>
      <c r="H1191" s="117">
        <v>0</v>
      </c>
      <c r="I1191" s="185">
        <v>1</v>
      </c>
      <c r="J1191" s="202">
        <v>0.49791666666666662</v>
      </c>
      <c r="K1191" s="44">
        <f t="shared" si="55"/>
        <v>0.45833333333333331</v>
      </c>
      <c r="L1191" s="44">
        <f t="shared" si="54"/>
        <v>0.48958333333333331</v>
      </c>
      <c r="M1191" s="45">
        <f t="shared" si="56"/>
        <v>1</v>
      </c>
    </row>
    <row r="1192" spans="1:13">
      <c r="A1192" s="107"/>
      <c r="B1192" s="117" t="s">
        <v>105</v>
      </c>
      <c r="C1192" s="94">
        <v>174</v>
      </c>
      <c r="D1192" s="117">
        <v>2</v>
      </c>
      <c r="E1192" s="116" t="s">
        <v>67</v>
      </c>
      <c r="F1192" s="117" t="s">
        <v>12</v>
      </c>
      <c r="G1192" s="117" t="s">
        <v>11</v>
      </c>
      <c r="H1192" s="117">
        <v>3</v>
      </c>
      <c r="I1192" s="185">
        <v>4</v>
      </c>
      <c r="J1192" s="202">
        <v>0.56458333333333333</v>
      </c>
      <c r="K1192" s="44">
        <f t="shared" si="55"/>
        <v>0.54166666666666663</v>
      </c>
      <c r="L1192" s="44">
        <f t="shared" si="54"/>
        <v>0.5625</v>
      </c>
      <c r="M1192" s="45">
        <f t="shared" si="56"/>
        <v>7</v>
      </c>
    </row>
    <row r="1193" spans="1:13">
      <c r="A1193" s="107"/>
      <c r="B1193" s="117" t="s">
        <v>105</v>
      </c>
      <c r="C1193" s="94">
        <v>174</v>
      </c>
      <c r="D1193" s="117">
        <v>2</v>
      </c>
      <c r="E1193" s="116" t="s">
        <v>67</v>
      </c>
      <c r="F1193" s="117" t="s">
        <v>12</v>
      </c>
      <c r="G1193" s="117" t="s">
        <v>11</v>
      </c>
      <c r="H1193" s="117">
        <v>1</v>
      </c>
      <c r="I1193" s="185">
        <v>10</v>
      </c>
      <c r="J1193" s="202">
        <v>0.62361111111111112</v>
      </c>
      <c r="K1193" s="44">
        <f t="shared" si="55"/>
        <v>0.58333333333333326</v>
      </c>
      <c r="L1193" s="44">
        <f t="shared" si="54"/>
        <v>0.61458333333333326</v>
      </c>
      <c r="M1193" s="45">
        <f t="shared" si="56"/>
        <v>11</v>
      </c>
    </row>
    <row r="1194" spans="1:13">
      <c r="A1194" s="107"/>
      <c r="B1194" s="117" t="s">
        <v>105</v>
      </c>
      <c r="C1194" s="94">
        <v>174</v>
      </c>
      <c r="D1194" s="117">
        <v>2</v>
      </c>
      <c r="E1194" s="116" t="s">
        <v>67</v>
      </c>
      <c r="F1194" s="117" t="s">
        <v>12</v>
      </c>
      <c r="G1194" s="117" t="s">
        <v>11</v>
      </c>
      <c r="H1194" s="117">
        <v>1</v>
      </c>
      <c r="I1194" s="185">
        <v>4</v>
      </c>
      <c r="J1194" s="202">
        <v>0.64583333333333337</v>
      </c>
      <c r="K1194" s="44">
        <f t="shared" si="55"/>
        <v>0.625</v>
      </c>
      <c r="L1194" s="44">
        <f t="shared" si="54"/>
        <v>0.64583333333333326</v>
      </c>
      <c r="M1194" s="45">
        <f t="shared" si="56"/>
        <v>5</v>
      </c>
    </row>
    <row r="1195" spans="1:13">
      <c r="A1195" s="107"/>
      <c r="B1195" s="117" t="s">
        <v>105</v>
      </c>
      <c r="C1195" s="94">
        <v>174</v>
      </c>
      <c r="D1195" s="117">
        <v>2</v>
      </c>
      <c r="E1195" s="116" t="s">
        <v>67</v>
      </c>
      <c r="F1195" s="117" t="s">
        <v>12</v>
      </c>
      <c r="G1195" s="117" t="s">
        <v>11</v>
      </c>
      <c r="H1195" s="117">
        <v>6</v>
      </c>
      <c r="I1195" s="185">
        <v>9</v>
      </c>
      <c r="J1195" s="202">
        <v>0.72986111111111107</v>
      </c>
      <c r="K1195" s="44">
        <f t="shared" si="55"/>
        <v>0.70833333333333326</v>
      </c>
      <c r="L1195" s="44">
        <f t="shared" si="54"/>
        <v>0.72916666666666663</v>
      </c>
      <c r="M1195" s="45">
        <f t="shared" si="56"/>
        <v>15</v>
      </c>
    </row>
    <row r="1196" spans="1:13">
      <c r="A1196" s="107"/>
      <c r="B1196" s="117" t="s">
        <v>105</v>
      </c>
      <c r="C1196" s="94">
        <v>174</v>
      </c>
      <c r="D1196" s="117">
        <v>2</v>
      </c>
      <c r="E1196" s="116" t="s">
        <v>67</v>
      </c>
      <c r="F1196" s="117" t="s">
        <v>12</v>
      </c>
      <c r="G1196" s="117" t="s">
        <v>11</v>
      </c>
      <c r="H1196" s="117">
        <v>0</v>
      </c>
      <c r="I1196" s="185">
        <v>2</v>
      </c>
      <c r="J1196" s="202">
        <v>0.74513888888888891</v>
      </c>
      <c r="K1196" s="44">
        <f t="shared" si="55"/>
        <v>0.70833333333333326</v>
      </c>
      <c r="L1196" s="44">
        <f t="shared" si="54"/>
        <v>0.73958333333333326</v>
      </c>
      <c r="M1196" s="45">
        <f t="shared" si="56"/>
        <v>2</v>
      </c>
    </row>
    <row r="1197" spans="1:13">
      <c r="A1197" s="107"/>
      <c r="B1197" s="117" t="s">
        <v>105</v>
      </c>
      <c r="C1197" s="94">
        <v>174</v>
      </c>
      <c r="D1197" s="117">
        <v>2</v>
      </c>
      <c r="E1197" s="116" t="s">
        <v>67</v>
      </c>
      <c r="F1197" s="117" t="s">
        <v>12</v>
      </c>
      <c r="G1197" s="117" t="s">
        <v>11</v>
      </c>
      <c r="H1197" s="117">
        <v>1</v>
      </c>
      <c r="I1197" s="185">
        <v>0</v>
      </c>
      <c r="J1197" s="202">
        <v>0.76874999999999993</v>
      </c>
      <c r="K1197" s="44">
        <f t="shared" si="55"/>
        <v>0.75</v>
      </c>
      <c r="L1197" s="44">
        <f t="shared" si="54"/>
        <v>0.76041666666666663</v>
      </c>
      <c r="M1197" s="45">
        <f t="shared" si="56"/>
        <v>1</v>
      </c>
    </row>
    <row r="1198" spans="1:13">
      <c r="A1198" s="107"/>
      <c r="B1198" s="117" t="s">
        <v>105</v>
      </c>
      <c r="C1198" s="94">
        <v>174</v>
      </c>
      <c r="D1198" s="117">
        <v>2</v>
      </c>
      <c r="E1198" s="116" t="s">
        <v>67</v>
      </c>
      <c r="F1198" s="117" t="s">
        <v>12</v>
      </c>
      <c r="G1198" s="117" t="s">
        <v>11</v>
      </c>
      <c r="H1198" s="117">
        <v>0</v>
      </c>
      <c r="I1198" s="185">
        <v>0</v>
      </c>
      <c r="J1198" s="202">
        <v>0.78749999999999998</v>
      </c>
      <c r="K1198" s="44">
        <f t="shared" si="55"/>
        <v>0.75</v>
      </c>
      <c r="L1198" s="44">
        <f t="shared" si="54"/>
        <v>0.78125</v>
      </c>
      <c r="M1198" s="45">
        <f t="shared" si="56"/>
        <v>0</v>
      </c>
    </row>
    <row r="1199" spans="1:13">
      <c r="A1199" s="107"/>
      <c r="B1199" s="117" t="s">
        <v>105</v>
      </c>
      <c r="C1199" s="94">
        <v>174</v>
      </c>
      <c r="D1199" s="117">
        <v>2</v>
      </c>
      <c r="E1199" s="116" t="s">
        <v>67</v>
      </c>
      <c r="F1199" s="117" t="s">
        <v>12</v>
      </c>
      <c r="G1199" s="117" t="s">
        <v>11</v>
      </c>
      <c r="H1199" s="117">
        <v>1</v>
      </c>
      <c r="I1199" s="185">
        <v>0</v>
      </c>
      <c r="J1199" s="202">
        <v>0.81388888888888899</v>
      </c>
      <c r="K1199" s="44">
        <f t="shared" si="55"/>
        <v>0.79166666666666663</v>
      </c>
      <c r="L1199" s="44">
        <f t="shared" si="54"/>
        <v>0.8125</v>
      </c>
      <c r="M1199" s="45">
        <f t="shared" si="56"/>
        <v>1</v>
      </c>
    </row>
    <row r="1200" spans="1:13">
      <c r="A1200" s="107"/>
      <c r="B1200" s="117" t="s">
        <v>105</v>
      </c>
      <c r="C1200" s="94">
        <v>174</v>
      </c>
      <c r="D1200" s="117">
        <v>2</v>
      </c>
      <c r="E1200" s="116" t="s">
        <v>67</v>
      </c>
      <c r="F1200" s="117" t="s">
        <v>12</v>
      </c>
      <c r="G1200" s="117" t="s">
        <v>11</v>
      </c>
      <c r="H1200" s="117">
        <v>1</v>
      </c>
      <c r="I1200" s="185">
        <v>1</v>
      </c>
      <c r="J1200" s="202">
        <v>0.90277777777777779</v>
      </c>
      <c r="K1200" s="44">
        <f t="shared" si="55"/>
        <v>0.875</v>
      </c>
      <c r="L1200" s="44">
        <f t="shared" si="54"/>
        <v>0.89583333333333326</v>
      </c>
      <c r="M1200" s="45">
        <f t="shared" si="56"/>
        <v>2</v>
      </c>
    </row>
    <row r="1201" spans="1:13">
      <c r="A1201" s="8"/>
      <c r="B1201" s="8" t="s">
        <v>106</v>
      </c>
      <c r="C1201" s="94">
        <v>152</v>
      </c>
      <c r="D1201" s="8">
        <v>1</v>
      </c>
      <c r="E1201" s="20" t="s">
        <v>42</v>
      </c>
      <c r="F1201" s="8" t="s">
        <v>10</v>
      </c>
      <c r="G1201" s="8" t="s">
        <v>54</v>
      </c>
      <c r="H1201" s="8">
        <v>2</v>
      </c>
      <c r="I1201" s="172">
        <v>3</v>
      </c>
      <c r="J1201" s="193">
        <v>0.26874999999999999</v>
      </c>
      <c r="K1201" s="44">
        <f t="shared" si="55"/>
        <v>0.25</v>
      </c>
      <c r="L1201" s="44">
        <f t="shared" si="54"/>
        <v>0.26041666666666663</v>
      </c>
      <c r="M1201" s="45">
        <f t="shared" si="56"/>
        <v>5</v>
      </c>
    </row>
    <row r="1202" spans="1:13">
      <c r="A1202" s="8"/>
      <c r="B1202" s="8" t="s">
        <v>106</v>
      </c>
      <c r="C1202" s="94">
        <v>152</v>
      </c>
      <c r="D1202" s="8">
        <v>1</v>
      </c>
      <c r="E1202" s="20" t="s">
        <v>42</v>
      </c>
      <c r="F1202" s="8" t="s">
        <v>10</v>
      </c>
      <c r="G1202" s="8" t="s">
        <v>55</v>
      </c>
      <c r="H1202" s="8">
        <v>8</v>
      </c>
      <c r="I1202" s="172">
        <v>7</v>
      </c>
      <c r="J1202" s="193">
        <v>0.2986111111111111</v>
      </c>
      <c r="K1202" s="44">
        <f t="shared" si="55"/>
        <v>0.29166666666666663</v>
      </c>
      <c r="L1202" s="44">
        <f t="shared" si="54"/>
        <v>0.29166666666666663</v>
      </c>
      <c r="M1202" s="45">
        <f t="shared" si="56"/>
        <v>15</v>
      </c>
    </row>
    <row r="1203" spans="1:13">
      <c r="A1203" s="8"/>
      <c r="B1203" s="8" t="s">
        <v>106</v>
      </c>
      <c r="C1203" s="94">
        <v>152</v>
      </c>
      <c r="D1203" s="8">
        <v>1</v>
      </c>
      <c r="E1203" s="20" t="s">
        <v>42</v>
      </c>
      <c r="F1203" s="8" t="s">
        <v>10</v>
      </c>
      <c r="G1203" s="8" t="s">
        <v>52</v>
      </c>
      <c r="H1203" s="8">
        <v>6</v>
      </c>
      <c r="I1203" s="172">
        <v>3</v>
      </c>
      <c r="J1203" s="193">
        <v>0.35347222222222219</v>
      </c>
      <c r="K1203" s="44">
        <f t="shared" si="55"/>
        <v>0.33333333333333331</v>
      </c>
      <c r="L1203" s="44">
        <f t="shared" si="54"/>
        <v>0.34375</v>
      </c>
      <c r="M1203" s="45">
        <f t="shared" si="56"/>
        <v>9</v>
      </c>
    </row>
    <row r="1204" spans="1:13">
      <c r="A1204" s="8"/>
      <c r="B1204" s="8" t="s">
        <v>106</v>
      </c>
      <c r="C1204" s="94">
        <v>152</v>
      </c>
      <c r="D1204" s="8">
        <v>1</v>
      </c>
      <c r="E1204" s="20" t="s">
        <v>42</v>
      </c>
      <c r="F1204" s="8" t="s">
        <v>10</v>
      </c>
      <c r="G1204" s="8" t="s">
        <v>52</v>
      </c>
      <c r="H1204" s="8">
        <v>3</v>
      </c>
      <c r="I1204" s="172">
        <v>1</v>
      </c>
      <c r="J1204" s="193">
        <v>0.43333333333333335</v>
      </c>
      <c r="K1204" s="44">
        <f t="shared" si="55"/>
        <v>0.41666666666666663</v>
      </c>
      <c r="L1204" s="44">
        <f t="shared" si="54"/>
        <v>0.42708333333333331</v>
      </c>
      <c r="M1204" s="45">
        <f t="shared" si="56"/>
        <v>4</v>
      </c>
    </row>
    <row r="1205" spans="1:13">
      <c r="A1205" s="8"/>
      <c r="B1205" s="8" t="s">
        <v>106</v>
      </c>
      <c r="C1205" s="94">
        <v>152</v>
      </c>
      <c r="D1205" s="8">
        <v>1</v>
      </c>
      <c r="E1205" s="20" t="s">
        <v>42</v>
      </c>
      <c r="F1205" s="8" t="s">
        <v>10</v>
      </c>
      <c r="G1205" s="8" t="s">
        <v>54</v>
      </c>
      <c r="H1205" s="8">
        <v>5</v>
      </c>
      <c r="I1205" s="172">
        <v>1</v>
      </c>
      <c r="J1205" s="193">
        <v>0.46666666666666662</v>
      </c>
      <c r="K1205" s="44">
        <f t="shared" si="55"/>
        <v>0.45833333333333331</v>
      </c>
      <c r="L1205" s="44">
        <f t="shared" si="54"/>
        <v>0.45833333333333331</v>
      </c>
      <c r="M1205" s="45">
        <f t="shared" si="56"/>
        <v>6</v>
      </c>
    </row>
    <row r="1206" spans="1:13">
      <c r="A1206" s="8"/>
      <c r="B1206" s="8" t="s">
        <v>106</v>
      </c>
      <c r="C1206" s="94">
        <v>152</v>
      </c>
      <c r="D1206" s="8">
        <v>1</v>
      </c>
      <c r="E1206" s="20" t="s">
        <v>42</v>
      </c>
      <c r="F1206" s="8" t="s">
        <v>10</v>
      </c>
      <c r="G1206" s="8" t="s">
        <v>52</v>
      </c>
      <c r="H1206" s="8">
        <v>13</v>
      </c>
      <c r="I1206" s="172">
        <v>1</v>
      </c>
      <c r="J1206" s="193">
        <v>0.54999999999999993</v>
      </c>
      <c r="K1206" s="44">
        <f t="shared" si="55"/>
        <v>0.54166666666666663</v>
      </c>
      <c r="L1206" s="44">
        <f t="shared" si="54"/>
        <v>0.54166666666666663</v>
      </c>
      <c r="M1206" s="45">
        <f t="shared" si="56"/>
        <v>14</v>
      </c>
    </row>
    <row r="1207" spans="1:13">
      <c r="A1207" s="8"/>
      <c r="B1207" s="8" t="s">
        <v>106</v>
      </c>
      <c r="C1207" s="94">
        <v>152</v>
      </c>
      <c r="D1207" s="8">
        <v>1</v>
      </c>
      <c r="E1207" s="20" t="s">
        <v>42</v>
      </c>
      <c r="F1207" s="8" t="s">
        <v>10</v>
      </c>
      <c r="G1207" s="8" t="s">
        <v>54</v>
      </c>
      <c r="H1207" s="8">
        <v>4</v>
      </c>
      <c r="I1207" s="172">
        <v>10</v>
      </c>
      <c r="J1207" s="193">
        <v>0.58750000000000002</v>
      </c>
      <c r="K1207" s="44">
        <f t="shared" si="55"/>
        <v>0.58333333333333326</v>
      </c>
      <c r="L1207" s="44">
        <f t="shared" si="54"/>
        <v>0.58333333333333326</v>
      </c>
      <c r="M1207" s="45">
        <f t="shared" si="56"/>
        <v>14</v>
      </c>
    </row>
    <row r="1208" spans="1:13">
      <c r="A1208" s="8"/>
      <c r="B1208" s="8" t="s">
        <v>106</v>
      </c>
      <c r="C1208" s="94">
        <v>152</v>
      </c>
      <c r="D1208" s="8">
        <v>1</v>
      </c>
      <c r="E1208" s="20" t="s">
        <v>42</v>
      </c>
      <c r="F1208" s="8" t="s">
        <v>10</v>
      </c>
      <c r="G1208" s="8" t="s">
        <v>54</v>
      </c>
      <c r="H1208" s="8">
        <v>2</v>
      </c>
      <c r="I1208" s="172">
        <v>4</v>
      </c>
      <c r="J1208" s="193">
        <v>0.59861111111111109</v>
      </c>
      <c r="K1208" s="44">
        <f t="shared" si="55"/>
        <v>0.58333333333333326</v>
      </c>
      <c r="L1208" s="44">
        <f t="shared" si="54"/>
        <v>0.59375</v>
      </c>
      <c r="M1208" s="45">
        <f t="shared" si="56"/>
        <v>6</v>
      </c>
    </row>
    <row r="1209" spans="1:13">
      <c r="A1209" s="8"/>
      <c r="B1209" s="8" t="s">
        <v>106</v>
      </c>
      <c r="C1209" s="94">
        <v>152</v>
      </c>
      <c r="D1209" s="8">
        <v>1</v>
      </c>
      <c r="E1209" s="20" t="s">
        <v>42</v>
      </c>
      <c r="F1209" s="8" t="s">
        <v>10</v>
      </c>
      <c r="G1209" s="8" t="s">
        <v>52</v>
      </c>
      <c r="H1209" s="8">
        <v>3</v>
      </c>
      <c r="I1209" s="172">
        <v>17</v>
      </c>
      <c r="J1209" s="193">
        <v>0.62708333333333333</v>
      </c>
      <c r="K1209" s="44">
        <f t="shared" si="55"/>
        <v>0.625</v>
      </c>
      <c r="L1209" s="44">
        <f t="shared" si="54"/>
        <v>0.625</v>
      </c>
      <c r="M1209" s="45">
        <f t="shared" si="56"/>
        <v>20</v>
      </c>
    </row>
    <row r="1210" spans="1:13">
      <c r="A1210" s="8"/>
      <c r="B1210" s="8" t="s">
        <v>106</v>
      </c>
      <c r="C1210" s="94">
        <v>152</v>
      </c>
      <c r="D1210" s="8">
        <v>1</v>
      </c>
      <c r="E1210" s="20" t="s">
        <v>42</v>
      </c>
      <c r="F1210" s="8" t="s">
        <v>10</v>
      </c>
      <c r="G1210" s="8" t="s">
        <v>54</v>
      </c>
      <c r="H1210" s="8">
        <v>6</v>
      </c>
      <c r="I1210" s="172">
        <v>36</v>
      </c>
      <c r="J1210" s="193">
        <v>0.64583333333333337</v>
      </c>
      <c r="K1210" s="44">
        <f t="shared" si="55"/>
        <v>0.625</v>
      </c>
      <c r="L1210" s="44">
        <f t="shared" si="54"/>
        <v>0.64583333333333326</v>
      </c>
      <c r="M1210" s="45">
        <f t="shared" si="56"/>
        <v>42</v>
      </c>
    </row>
    <row r="1211" spans="1:13">
      <c r="A1211" s="8"/>
      <c r="B1211" s="8" t="s">
        <v>106</v>
      </c>
      <c r="C1211" s="94">
        <v>152</v>
      </c>
      <c r="D1211" s="8">
        <v>1</v>
      </c>
      <c r="E1211" s="20" t="s">
        <v>42</v>
      </c>
      <c r="F1211" s="8" t="s">
        <v>10</v>
      </c>
      <c r="G1211" s="8" t="s">
        <v>55</v>
      </c>
      <c r="H1211" s="8">
        <v>9</v>
      </c>
      <c r="I1211" s="172">
        <v>27</v>
      </c>
      <c r="J1211" s="193">
        <v>0.66527777777777775</v>
      </c>
      <c r="K1211" s="44">
        <f t="shared" si="55"/>
        <v>0.625</v>
      </c>
      <c r="L1211" s="44">
        <f t="shared" si="54"/>
        <v>0.65625</v>
      </c>
      <c r="M1211" s="45">
        <f t="shared" si="56"/>
        <v>36</v>
      </c>
    </row>
    <row r="1212" spans="1:13">
      <c r="A1212" s="8"/>
      <c r="B1212" s="8" t="s">
        <v>106</v>
      </c>
      <c r="C1212" s="94">
        <v>152</v>
      </c>
      <c r="D1212" s="8">
        <v>1</v>
      </c>
      <c r="E1212" s="20" t="s">
        <v>42</v>
      </c>
      <c r="F1212" s="8" t="s">
        <v>10</v>
      </c>
      <c r="G1212" s="8" t="s">
        <v>56</v>
      </c>
      <c r="H1212" s="8">
        <v>8</v>
      </c>
      <c r="I1212" s="172">
        <v>33</v>
      </c>
      <c r="J1212" s="193">
        <v>0.69166666666666676</v>
      </c>
      <c r="K1212" s="44">
        <f t="shared" si="55"/>
        <v>0.66666666666666663</v>
      </c>
      <c r="L1212" s="44">
        <f t="shared" si="54"/>
        <v>0.6875</v>
      </c>
      <c r="M1212" s="45">
        <f t="shared" si="56"/>
        <v>41</v>
      </c>
    </row>
    <row r="1213" spans="1:13">
      <c r="A1213" s="8"/>
      <c r="B1213" s="8" t="s">
        <v>106</v>
      </c>
      <c r="C1213" s="94">
        <v>152</v>
      </c>
      <c r="D1213" s="8">
        <v>1</v>
      </c>
      <c r="E1213" s="20" t="s">
        <v>42</v>
      </c>
      <c r="F1213" s="8" t="s">
        <v>10</v>
      </c>
      <c r="G1213" s="8" t="s">
        <v>52</v>
      </c>
      <c r="H1213" s="8">
        <v>6</v>
      </c>
      <c r="I1213" s="172">
        <v>20</v>
      </c>
      <c r="J1213" s="193">
        <v>0.71250000000000002</v>
      </c>
      <c r="K1213" s="44">
        <f t="shared" si="55"/>
        <v>0.70833333333333326</v>
      </c>
      <c r="L1213" s="44">
        <f t="shared" si="54"/>
        <v>0.70833333333333326</v>
      </c>
      <c r="M1213" s="45">
        <f t="shared" si="56"/>
        <v>26</v>
      </c>
    </row>
    <row r="1214" spans="1:13">
      <c r="A1214" s="8"/>
      <c r="B1214" s="8" t="s">
        <v>106</v>
      </c>
      <c r="C1214" s="94">
        <v>152</v>
      </c>
      <c r="D1214" s="8">
        <v>1</v>
      </c>
      <c r="E1214" s="20" t="s">
        <v>42</v>
      </c>
      <c r="F1214" s="8" t="s">
        <v>10</v>
      </c>
      <c r="G1214" s="8" t="s">
        <v>55</v>
      </c>
      <c r="H1214" s="8">
        <v>1</v>
      </c>
      <c r="I1214" s="172">
        <v>18</v>
      </c>
      <c r="J1214" s="193">
        <v>0.75694444444444453</v>
      </c>
      <c r="K1214" s="44">
        <f t="shared" si="55"/>
        <v>0.75</v>
      </c>
      <c r="L1214" s="44">
        <f t="shared" si="54"/>
        <v>0.75</v>
      </c>
      <c r="M1214" s="45">
        <f t="shared" si="56"/>
        <v>19</v>
      </c>
    </row>
    <row r="1215" spans="1:13">
      <c r="A1215" s="8"/>
      <c r="B1215" s="8" t="s">
        <v>106</v>
      </c>
      <c r="C1215" s="94">
        <v>152</v>
      </c>
      <c r="D1215" s="8">
        <v>1</v>
      </c>
      <c r="E1215" s="20" t="s">
        <v>42</v>
      </c>
      <c r="F1215" s="8" t="s">
        <v>10</v>
      </c>
      <c r="G1215" s="8" t="s">
        <v>55</v>
      </c>
      <c r="H1215" s="8">
        <v>3</v>
      </c>
      <c r="I1215" s="172">
        <v>14</v>
      </c>
      <c r="J1215" s="193">
        <v>0.79791666666666661</v>
      </c>
      <c r="K1215" s="44">
        <f t="shared" si="55"/>
        <v>0.79166666666666663</v>
      </c>
      <c r="L1215" s="44">
        <f t="shared" si="54"/>
        <v>0.79166666666666663</v>
      </c>
      <c r="M1215" s="45">
        <f t="shared" si="56"/>
        <v>17</v>
      </c>
    </row>
    <row r="1216" spans="1:13">
      <c r="A1216" s="8"/>
      <c r="B1216" s="8" t="s">
        <v>106</v>
      </c>
      <c r="C1216" s="94">
        <v>152</v>
      </c>
      <c r="D1216" s="8">
        <v>1</v>
      </c>
      <c r="E1216" s="20" t="s">
        <v>42</v>
      </c>
      <c r="F1216" s="8" t="s">
        <v>10</v>
      </c>
      <c r="G1216" s="8" t="s">
        <v>54</v>
      </c>
      <c r="H1216" s="8">
        <v>1</v>
      </c>
      <c r="I1216" s="172">
        <v>9</v>
      </c>
      <c r="J1216" s="193">
        <v>0.84097222222222223</v>
      </c>
      <c r="K1216" s="44">
        <f t="shared" si="55"/>
        <v>0.83333333333333326</v>
      </c>
      <c r="L1216" s="44">
        <f t="shared" si="54"/>
        <v>0.83333333333333326</v>
      </c>
      <c r="M1216" s="45">
        <f t="shared" si="56"/>
        <v>10</v>
      </c>
    </row>
    <row r="1217" spans="1:13">
      <c r="A1217" s="8"/>
      <c r="B1217" s="8" t="s">
        <v>106</v>
      </c>
      <c r="C1217" s="94">
        <v>152</v>
      </c>
      <c r="D1217" s="8">
        <v>1</v>
      </c>
      <c r="E1217" s="20" t="s">
        <v>42</v>
      </c>
      <c r="F1217" s="8" t="s">
        <v>10</v>
      </c>
      <c r="G1217" s="8" t="s">
        <v>55</v>
      </c>
      <c r="H1217" s="8">
        <v>2</v>
      </c>
      <c r="I1217" s="172">
        <v>7</v>
      </c>
      <c r="J1217" s="193">
        <v>0.90347222222222223</v>
      </c>
      <c r="K1217" s="44">
        <f t="shared" si="55"/>
        <v>0.875</v>
      </c>
      <c r="L1217" s="44">
        <f t="shared" si="54"/>
        <v>0.89583333333333326</v>
      </c>
      <c r="M1217" s="45">
        <f t="shared" si="56"/>
        <v>9</v>
      </c>
    </row>
    <row r="1218" spans="1:13">
      <c r="A1218" s="8"/>
      <c r="B1218" s="8" t="s">
        <v>106</v>
      </c>
      <c r="C1218" s="94">
        <v>152</v>
      </c>
      <c r="D1218" s="8">
        <v>2</v>
      </c>
      <c r="E1218" s="20" t="s">
        <v>42</v>
      </c>
      <c r="F1218" s="8" t="s">
        <v>10</v>
      </c>
      <c r="G1218" s="106" t="s">
        <v>11</v>
      </c>
      <c r="H1218" s="106">
        <v>20</v>
      </c>
      <c r="I1218" s="184">
        <v>1</v>
      </c>
      <c r="J1218" s="202">
        <v>0.25</v>
      </c>
      <c r="K1218" s="44">
        <f t="shared" si="55"/>
        <v>0.25</v>
      </c>
      <c r="L1218" s="44">
        <f t="shared" ref="L1218:L1281" si="57">FLOOR(J1218,TIME(0,15,0))</f>
        <v>0.25</v>
      </c>
      <c r="M1218" s="45">
        <f t="shared" si="56"/>
        <v>21</v>
      </c>
    </row>
    <row r="1219" spans="1:13">
      <c r="A1219" s="8"/>
      <c r="B1219" s="8" t="s">
        <v>106</v>
      </c>
      <c r="C1219" s="94">
        <v>152</v>
      </c>
      <c r="D1219" s="8">
        <v>2</v>
      </c>
      <c r="E1219" s="20" t="s">
        <v>42</v>
      </c>
      <c r="F1219" s="8" t="s">
        <v>10</v>
      </c>
      <c r="G1219" s="8" t="s">
        <v>11</v>
      </c>
      <c r="H1219" s="106">
        <v>28</v>
      </c>
      <c r="I1219" s="184">
        <v>5</v>
      </c>
      <c r="J1219" s="202">
        <v>0.27013888888888887</v>
      </c>
      <c r="K1219" s="44">
        <f t="shared" ref="K1219:K1282" si="58">FLOOR(J1219,TIME(1,0,0))</f>
        <v>0.25</v>
      </c>
      <c r="L1219" s="44">
        <f t="shared" si="57"/>
        <v>0.26041666666666663</v>
      </c>
      <c r="M1219" s="45">
        <f t="shared" ref="M1219:M1282" si="59">H1219+I1219</f>
        <v>33</v>
      </c>
    </row>
    <row r="1220" spans="1:13">
      <c r="A1220" s="8"/>
      <c r="B1220" s="8" t="s">
        <v>106</v>
      </c>
      <c r="C1220" s="94">
        <v>152</v>
      </c>
      <c r="D1220" s="8">
        <v>2</v>
      </c>
      <c r="E1220" s="20" t="s">
        <v>42</v>
      </c>
      <c r="F1220" s="8" t="s">
        <v>10</v>
      </c>
      <c r="G1220" s="8" t="s">
        <v>11</v>
      </c>
      <c r="H1220" s="106">
        <v>24</v>
      </c>
      <c r="I1220" s="184">
        <v>9</v>
      </c>
      <c r="J1220" s="202">
        <v>0.29097222222222224</v>
      </c>
      <c r="K1220" s="44">
        <f t="shared" si="58"/>
        <v>0.25</v>
      </c>
      <c r="L1220" s="44">
        <f t="shared" si="57"/>
        <v>0.28125</v>
      </c>
      <c r="M1220" s="45">
        <f t="shared" si="59"/>
        <v>33</v>
      </c>
    </row>
    <row r="1221" spans="1:13">
      <c r="A1221" s="8"/>
      <c r="B1221" s="8" t="s">
        <v>106</v>
      </c>
      <c r="C1221" s="94">
        <v>152</v>
      </c>
      <c r="D1221" s="8">
        <v>2</v>
      </c>
      <c r="E1221" s="20" t="s">
        <v>42</v>
      </c>
      <c r="F1221" s="8" t="s">
        <v>10</v>
      </c>
      <c r="G1221" s="8" t="s">
        <v>11</v>
      </c>
      <c r="H1221" s="106">
        <v>32</v>
      </c>
      <c r="I1221" s="184">
        <v>12</v>
      </c>
      <c r="J1221" s="202">
        <v>0.31111111111111112</v>
      </c>
      <c r="K1221" s="44">
        <f t="shared" si="58"/>
        <v>0.29166666666666663</v>
      </c>
      <c r="L1221" s="44">
        <f t="shared" si="57"/>
        <v>0.30208333333333331</v>
      </c>
      <c r="M1221" s="45">
        <f t="shared" si="59"/>
        <v>44</v>
      </c>
    </row>
    <row r="1222" spans="1:13">
      <c r="A1222" s="8"/>
      <c r="B1222" s="8" t="s">
        <v>106</v>
      </c>
      <c r="C1222" s="94">
        <v>152</v>
      </c>
      <c r="D1222" s="8">
        <v>2</v>
      </c>
      <c r="E1222" s="20" t="s">
        <v>42</v>
      </c>
      <c r="F1222" s="8" t="s">
        <v>10</v>
      </c>
      <c r="G1222" s="8" t="s">
        <v>11</v>
      </c>
      <c r="H1222" s="106">
        <v>17</v>
      </c>
      <c r="I1222" s="184">
        <v>5</v>
      </c>
      <c r="J1222" s="202">
        <v>0.32916666666666666</v>
      </c>
      <c r="K1222" s="44">
        <f t="shared" si="58"/>
        <v>0.29166666666666663</v>
      </c>
      <c r="L1222" s="44">
        <f t="shared" si="57"/>
        <v>0.32291666666666663</v>
      </c>
      <c r="M1222" s="45">
        <f t="shared" si="59"/>
        <v>22</v>
      </c>
    </row>
    <row r="1223" spans="1:13">
      <c r="A1223" s="8"/>
      <c r="B1223" s="8" t="s">
        <v>106</v>
      </c>
      <c r="C1223" s="94">
        <v>152</v>
      </c>
      <c r="D1223" s="8">
        <v>2</v>
      </c>
      <c r="E1223" s="20" t="s">
        <v>42</v>
      </c>
      <c r="F1223" s="8" t="s">
        <v>10</v>
      </c>
      <c r="G1223" s="8" t="s">
        <v>11</v>
      </c>
      <c r="H1223" s="106">
        <v>15</v>
      </c>
      <c r="I1223" s="184">
        <v>2</v>
      </c>
      <c r="J1223" s="202">
        <v>0.35416666666666669</v>
      </c>
      <c r="K1223" s="44">
        <f t="shared" si="58"/>
        <v>0.33333333333333331</v>
      </c>
      <c r="L1223" s="44">
        <f t="shared" si="57"/>
        <v>0.35416666666666663</v>
      </c>
      <c r="M1223" s="45">
        <f t="shared" si="59"/>
        <v>17</v>
      </c>
    </row>
    <row r="1224" spans="1:13">
      <c r="A1224" s="8"/>
      <c r="B1224" s="8" t="s">
        <v>106</v>
      </c>
      <c r="C1224" s="94">
        <v>152</v>
      </c>
      <c r="D1224" s="8">
        <v>2</v>
      </c>
      <c r="E1224" s="20" t="s">
        <v>42</v>
      </c>
      <c r="F1224" s="8" t="s">
        <v>10</v>
      </c>
      <c r="G1224" s="8" t="s">
        <v>11</v>
      </c>
      <c r="H1224" s="106">
        <v>16</v>
      </c>
      <c r="I1224" s="184">
        <v>3</v>
      </c>
      <c r="J1224" s="202">
        <v>0.39097222222222222</v>
      </c>
      <c r="K1224" s="44">
        <f t="shared" si="58"/>
        <v>0.375</v>
      </c>
      <c r="L1224" s="44">
        <f t="shared" si="57"/>
        <v>0.38541666666666663</v>
      </c>
      <c r="M1224" s="45">
        <f t="shared" si="59"/>
        <v>19</v>
      </c>
    </row>
    <row r="1225" spans="1:13">
      <c r="A1225" s="8"/>
      <c r="B1225" s="8" t="s">
        <v>106</v>
      </c>
      <c r="C1225" s="94">
        <v>152</v>
      </c>
      <c r="D1225" s="8">
        <v>2</v>
      </c>
      <c r="E1225" s="20" t="s">
        <v>42</v>
      </c>
      <c r="F1225" s="8" t="s">
        <v>10</v>
      </c>
      <c r="G1225" s="8" t="s">
        <v>11</v>
      </c>
      <c r="H1225" s="106">
        <v>22</v>
      </c>
      <c r="I1225" s="184">
        <v>2</v>
      </c>
      <c r="J1225" s="202">
        <v>0.46388888888888885</v>
      </c>
      <c r="K1225" s="44">
        <f t="shared" si="58"/>
        <v>0.45833333333333331</v>
      </c>
      <c r="L1225" s="44">
        <f t="shared" si="57"/>
        <v>0.45833333333333331</v>
      </c>
      <c r="M1225" s="45">
        <f t="shared" si="59"/>
        <v>24</v>
      </c>
    </row>
    <row r="1226" spans="1:13">
      <c r="A1226" s="8"/>
      <c r="B1226" s="8" t="s">
        <v>106</v>
      </c>
      <c r="C1226" s="94">
        <v>152</v>
      </c>
      <c r="D1226" s="8">
        <v>2</v>
      </c>
      <c r="E1226" s="20" t="s">
        <v>42</v>
      </c>
      <c r="F1226" s="8" t="s">
        <v>10</v>
      </c>
      <c r="G1226" s="8" t="s">
        <v>11</v>
      </c>
      <c r="H1226" s="106">
        <v>5</v>
      </c>
      <c r="I1226" s="184">
        <v>0</v>
      </c>
      <c r="J1226" s="202">
        <v>0.54375000000000007</v>
      </c>
      <c r="K1226" s="44">
        <f t="shared" si="58"/>
        <v>0.54166666666666663</v>
      </c>
      <c r="L1226" s="44">
        <f t="shared" si="57"/>
        <v>0.54166666666666663</v>
      </c>
      <c r="M1226" s="45">
        <f t="shared" si="59"/>
        <v>5</v>
      </c>
    </row>
    <row r="1227" spans="1:13">
      <c r="A1227" s="8"/>
      <c r="B1227" s="8" t="s">
        <v>106</v>
      </c>
      <c r="C1227" s="94">
        <v>152</v>
      </c>
      <c r="D1227" s="8">
        <v>2</v>
      </c>
      <c r="E1227" s="20" t="s">
        <v>42</v>
      </c>
      <c r="F1227" s="8" t="s">
        <v>10</v>
      </c>
      <c r="G1227" s="8" t="s">
        <v>11</v>
      </c>
      <c r="H1227" s="106">
        <v>4</v>
      </c>
      <c r="I1227" s="184">
        <v>0</v>
      </c>
      <c r="J1227" s="202">
        <v>0.58611111111111114</v>
      </c>
      <c r="K1227" s="44">
        <f t="shared" si="58"/>
        <v>0.58333333333333326</v>
      </c>
      <c r="L1227" s="44">
        <f t="shared" si="57"/>
        <v>0.58333333333333326</v>
      </c>
      <c r="M1227" s="45">
        <f t="shared" si="59"/>
        <v>4</v>
      </c>
    </row>
    <row r="1228" spans="1:13">
      <c r="A1228" s="8"/>
      <c r="B1228" s="8" t="s">
        <v>106</v>
      </c>
      <c r="C1228" s="94">
        <v>152</v>
      </c>
      <c r="D1228" s="8">
        <v>2</v>
      </c>
      <c r="E1228" s="20" t="s">
        <v>42</v>
      </c>
      <c r="F1228" s="8" t="s">
        <v>10</v>
      </c>
      <c r="G1228" s="8" t="s">
        <v>11</v>
      </c>
      <c r="H1228" s="106">
        <v>5</v>
      </c>
      <c r="I1228" s="184">
        <v>5</v>
      </c>
      <c r="J1228" s="202">
        <v>0.63402777777777775</v>
      </c>
      <c r="K1228" s="44">
        <f t="shared" si="58"/>
        <v>0.625</v>
      </c>
      <c r="L1228" s="44">
        <f t="shared" si="57"/>
        <v>0.625</v>
      </c>
      <c r="M1228" s="45">
        <f t="shared" si="59"/>
        <v>10</v>
      </c>
    </row>
    <row r="1229" spans="1:13">
      <c r="A1229" s="8"/>
      <c r="B1229" s="8" t="s">
        <v>106</v>
      </c>
      <c r="C1229" s="94">
        <v>152</v>
      </c>
      <c r="D1229" s="8">
        <v>2</v>
      </c>
      <c r="E1229" s="20" t="s">
        <v>42</v>
      </c>
      <c r="F1229" s="8" t="s">
        <v>10</v>
      </c>
      <c r="G1229" s="8" t="s">
        <v>11</v>
      </c>
      <c r="H1229" s="106">
        <v>7</v>
      </c>
      <c r="I1229" s="184">
        <v>4</v>
      </c>
      <c r="J1229" s="202">
        <v>0.64444444444444449</v>
      </c>
      <c r="K1229" s="44">
        <f t="shared" si="58"/>
        <v>0.625</v>
      </c>
      <c r="L1229" s="44">
        <f t="shared" si="57"/>
        <v>0.63541666666666663</v>
      </c>
      <c r="M1229" s="45">
        <f t="shared" si="59"/>
        <v>11</v>
      </c>
    </row>
    <row r="1230" spans="1:13">
      <c r="A1230" s="8"/>
      <c r="B1230" s="8" t="s">
        <v>106</v>
      </c>
      <c r="C1230" s="94">
        <v>152</v>
      </c>
      <c r="D1230" s="8">
        <v>2</v>
      </c>
      <c r="E1230" s="20" t="s">
        <v>42</v>
      </c>
      <c r="F1230" s="8" t="s">
        <v>10</v>
      </c>
      <c r="G1230" s="8" t="s">
        <v>11</v>
      </c>
      <c r="H1230" s="106">
        <v>7</v>
      </c>
      <c r="I1230" s="184">
        <v>4</v>
      </c>
      <c r="J1230" s="202">
        <v>0.66736111111111107</v>
      </c>
      <c r="K1230" s="44">
        <f t="shared" si="58"/>
        <v>0.66666666666666663</v>
      </c>
      <c r="L1230" s="44">
        <f t="shared" si="57"/>
        <v>0.66666666666666663</v>
      </c>
      <c r="M1230" s="45">
        <f t="shared" si="59"/>
        <v>11</v>
      </c>
    </row>
    <row r="1231" spans="1:13">
      <c r="A1231" s="8"/>
      <c r="B1231" s="8" t="s">
        <v>106</v>
      </c>
      <c r="C1231" s="94">
        <v>152</v>
      </c>
      <c r="D1231" s="8">
        <v>2</v>
      </c>
      <c r="E1231" s="20" t="s">
        <v>42</v>
      </c>
      <c r="F1231" s="8" t="s">
        <v>10</v>
      </c>
      <c r="G1231" s="8" t="s">
        <v>11</v>
      </c>
      <c r="H1231" s="106">
        <v>8</v>
      </c>
      <c r="I1231" s="184">
        <v>1</v>
      </c>
      <c r="J1231" s="202">
        <v>0.71388888888888891</v>
      </c>
      <c r="K1231" s="44">
        <f t="shared" si="58"/>
        <v>0.70833333333333326</v>
      </c>
      <c r="L1231" s="44">
        <f t="shared" si="57"/>
        <v>0.70833333333333326</v>
      </c>
      <c r="M1231" s="45">
        <f t="shared" si="59"/>
        <v>9</v>
      </c>
    </row>
    <row r="1232" spans="1:13">
      <c r="A1232" s="8"/>
      <c r="B1232" s="8" t="s">
        <v>106</v>
      </c>
      <c r="C1232" s="94">
        <v>152</v>
      </c>
      <c r="D1232" s="8">
        <v>2</v>
      </c>
      <c r="E1232" s="20" t="s">
        <v>42</v>
      </c>
      <c r="F1232" s="8" t="s">
        <v>10</v>
      </c>
      <c r="G1232" s="8" t="s">
        <v>11</v>
      </c>
      <c r="H1232" s="106">
        <v>10</v>
      </c>
      <c r="I1232" s="184">
        <v>0</v>
      </c>
      <c r="J1232" s="202">
        <v>0.76597222222222217</v>
      </c>
      <c r="K1232" s="44">
        <f t="shared" si="58"/>
        <v>0.75</v>
      </c>
      <c r="L1232" s="44">
        <f t="shared" si="57"/>
        <v>0.76041666666666663</v>
      </c>
      <c r="M1232" s="45">
        <f t="shared" si="59"/>
        <v>10</v>
      </c>
    </row>
    <row r="1233" spans="1:13">
      <c r="A1233" s="8"/>
      <c r="B1233" s="8" t="s">
        <v>106</v>
      </c>
      <c r="C1233" s="94">
        <v>152</v>
      </c>
      <c r="D1233" s="8">
        <v>2</v>
      </c>
      <c r="E1233" s="20" t="s">
        <v>42</v>
      </c>
      <c r="F1233" s="8" t="s">
        <v>10</v>
      </c>
      <c r="G1233" s="8" t="s">
        <v>11</v>
      </c>
      <c r="H1233" s="106">
        <v>0</v>
      </c>
      <c r="I1233" s="184">
        <v>0</v>
      </c>
      <c r="J1233" s="202">
        <v>0.79722222222222217</v>
      </c>
      <c r="K1233" s="44">
        <f t="shared" si="58"/>
        <v>0.79166666666666663</v>
      </c>
      <c r="L1233" s="44">
        <f t="shared" si="57"/>
        <v>0.79166666666666663</v>
      </c>
      <c r="M1233" s="45">
        <f t="shared" si="59"/>
        <v>0</v>
      </c>
    </row>
    <row r="1234" spans="1:13">
      <c r="A1234" s="8"/>
      <c r="B1234" s="8" t="s">
        <v>106</v>
      </c>
      <c r="C1234" s="94">
        <v>152</v>
      </c>
      <c r="D1234" s="8">
        <v>2</v>
      </c>
      <c r="E1234" s="20" t="s">
        <v>42</v>
      </c>
      <c r="F1234" s="8" t="s">
        <v>10</v>
      </c>
      <c r="G1234" s="8" t="s">
        <v>11</v>
      </c>
      <c r="H1234" s="106">
        <v>6</v>
      </c>
      <c r="I1234" s="184">
        <v>0</v>
      </c>
      <c r="J1234" s="202">
        <v>0.84305555555555556</v>
      </c>
      <c r="K1234" s="44">
        <f t="shared" si="58"/>
        <v>0.83333333333333326</v>
      </c>
      <c r="L1234" s="44">
        <f t="shared" si="57"/>
        <v>0.83333333333333326</v>
      </c>
      <c r="M1234" s="45">
        <f t="shared" si="59"/>
        <v>6</v>
      </c>
    </row>
    <row r="1235" spans="1:13">
      <c r="A1235" s="8"/>
      <c r="B1235" s="8" t="s">
        <v>106</v>
      </c>
      <c r="C1235" s="94">
        <v>152</v>
      </c>
      <c r="D1235" s="8">
        <v>2</v>
      </c>
      <c r="E1235" s="20" t="s">
        <v>42</v>
      </c>
      <c r="F1235" s="8" t="s">
        <v>10</v>
      </c>
      <c r="G1235" s="8" t="s">
        <v>11</v>
      </c>
      <c r="H1235" s="106">
        <v>2</v>
      </c>
      <c r="I1235" s="184">
        <v>0</v>
      </c>
      <c r="J1235" s="202">
        <v>0.89930555555555547</v>
      </c>
      <c r="K1235" s="44">
        <f t="shared" si="58"/>
        <v>0.875</v>
      </c>
      <c r="L1235" s="44">
        <f t="shared" si="57"/>
        <v>0.89583333333333326</v>
      </c>
      <c r="M1235" s="45">
        <f t="shared" si="59"/>
        <v>2</v>
      </c>
    </row>
    <row r="1236" spans="1:13">
      <c r="A1236" s="8"/>
      <c r="B1236" s="106" t="s">
        <v>107</v>
      </c>
      <c r="C1236" s="94">
        <v>115</v>
      </c>
      <c r="D1236" s="8">
        <v>1</v>
      </c>
      <c r="E1236" s="20" t="s">
        <v>43</v>
      </c>
      <c r="F1236" s="8" t="s">
        <v>12</v>
      </c>
      <c r="G1236" s="8" t="s">
        <v>11</v>
      </c>
      <c r="H1236" s="8">
        <v>21</v>
      </c>
      <c r="I1236" s="172">
        <v>1</v>
      </c>
      <c r="J1236" s="193">
        <v>0.25486111111111109</v>
      </c>
      <c r="K1236" s="44">
        <f t="shared" si="58"/>
        <v>0.25</v>
      </c>
      <c r="L1236" s="44">
        <f t="shared" si="57"/>
        <v>0.25</v>
      </c>
      <c r="M1236" s="45">
        <f t="shared" si="59"/>
        <v>22</v>
      </c>
    </row>
    <row r="1237" spans="1:13">
      <c r="A1237" s="8"/>
      <c r="B1237" s="106" t="s">
        <v>107</v>
      </c>
      <c r="C1237" s="94">
        <v>115</v>
      </c>
      <c r="D1237" s="8">
        <v>1</v>
      </c>
      <c r="E1237" s="20" t="s">
        <v>43</v>
      </c>
      <c r="F1237" s="8" t="s">
        <v>10</v>
      </c>
      <c r="G1237" s="8" t="s">
        <v>11</v>
      </c>
      <c r="H1237" s="8">
        <v>7</v>
      </c>
      <c r="I1237" s="172">
        <v>2</v>
      </c>
      <c r="J1237" s="193">
        <v>0.26597222222222222</v>
      </c>
      <c r="K1237" s="44">
        <f t="shared" si="58"/>
        <v>0.25</v>
      </c>
      <c r="L1237" s="44">
        <f t="shared" si="57"/>
        <v>0.26041666666666663</v>
      </c>
      <c r="M1237" s="45">
        <f t="shared" si="59"/>
        <v>9</v>
      </c>
    </row>
    <row r="1238" spans="1:13">
      <c r="A1238" s="8"/>
      <c r="B1238" s="106" t="s">
        <v>107</v>
      </c>
      <c r="C1238" s="94">
        <v>115</v>
      </c>
      <c r="D1238" s="8">
        <v>1</v>
      </c>
      <c r="E1238" s="20" t="s">
        <v>43</v>
      </c>
      <c r="F1238" s="8" t="s">
        <v>12</v>
      </c>
      <c r="G1238" s="8" t="s">
        <v>11</v>
      </c>
      <c r="H1238" s="8">
        <v>14</v>
      </c>
      <c r="I1238" s="172">
        <v>0</v>
      </c>
      <c r="J1238" s="193">
        <v>0.27569444444444446</v>
      </c>
      <c r="K1238" s="44">
        <f t="shared" si="58"/>
        <v>0.25</v>
      </c>
      <c r="L1238" s="44">
        <f t="shared" si="57"/>
        <v>0.27083333333333331</v>
      </c>
      <c r="M1238" s="45">
        <f t="shared" si="59"/>
        <v>14</v>
      </c>
    </row>
    <row r="1239" spans="1:13">
      <c r="A1239" s="8"/>
      <c r="B1239" s="106" t="s">
        <v>107</v>
      </c>
      <c r="C1239" s="94">
        <v>115</v>
      </c>
      <c r="D1239" s="8">
        <v>1</v>
      </c>
      <c r="E1239" s="20" t="s">
        <v>43</v>
      </c>
      <c r="F1239" s="8" t="s">
        <v>10</v>
      </c>
      <c r="G1239" s="8" t="s">
        <v>11</v>
      </c>
      <c r="H1239" s="8">
        <v>8</v>
      </c>
      <c r="I1239" s="172">
        <v>0</v>
      </c>
      <c r="J1239" s="193">
        <v>0.29652777777777778</v>
      </c>
      <c r="K1239" s="44">
        <f t="shared" si="58"/>
        <v>0.29166666666666663</v>
      </c>
      <c r="L1239" s="44">
        <f t="shared" si="57"/>
        <v>0.29166666666666663</v>
      </c>
      <c r="M1239" s="45">
        <f t="shared" si="59"/>
        <v>8</v>
      </c>
    </row>
    <row r="1240" spans="1:13">
      <c r="A1240" s="8"/>
      <c r="B1240" s="106" t="s">
        <v>107</v>
      </c>
      <c r="C1240" s="94">
        <v>115</v>
      </c>
      <c r="D1240" s="8">
        <v>1</v>
      </c>
      <c r="E1240" s="20" t="s">
        <v>43</v>
      </c>
      <c r="F1240" s="8" t="s">
        <v>10</v>
      </c>
      <c r="G1240" s="8" t="s">
        <v>17</v>
      </c>
      <c r="H1240" s="8">
        <v>0</v>
      </c>
      <c r="I1240" s="172">
        <v>0</v>
      </c>
      <c r="J1240" s="193">
        <v>0.29722222222222222</v>
      </c>
      <c r="K1240" s="44">
        <f t="shared" si="58"/>
        <v>0.29166666666666663</v>
      </c>
      <c r="L1240" s="44">
        <f t="shared" si="57"/>
        <v>0.29166666666666663</v>
      </c>
      <c r="M1240" s="45">
        <f t="shared" si="59"/>
        <v>0</v>
      </c>
    </row>
    <row r="1241" spans="1:13">
      <c r="A1241" s="8"/>
      <c r="B1241" s="106" t="s">
        <v>107</v>
      </c>
      <c r="C1241" s="94">
        <v>115</v>
      </c>
      <c r="D1241" s="8">
        <v>1</v>
      </c>
      <c r="E1241" s="20" t="s">
        <v>43</v>
      </c>
      <c r="F1241" s="8" t="s">
        <v>12</v>
      </c>
      <c r="G1241" s="8" t="s">
        <v>11</v>
      </c>
      <c r="H1241" s="8">
        <v>17</v>
      </c>
      <c r="I1241" s="172">
        <v>0</v>
      </c>
      <c r="J1241" s="193">
        <v>0.31666666666666665</v>
      </c>
      <c r="K1241" s="44">
        <f t="shared" si="58"/>
        <v>0.29166666666666663</v>
      </c>
      <c r="L1241" s="44">
        <f t="shared" si="57"/>
        <v>0.3125</v>
      </c>
      <c r="M1241" s="45">
        <f t="shared" si="59"/>
        <v>17</v>
      </c>
    </row>
    <row r="1242" spans="1:13">
      <c r="A1242" s="8"/>
      <c r="B1242" s="106" t="s">
        <v>107</v>
      </c>
      <c r="C1242" s="94">
        <v>115</v>
      </c>
      <c r="D1242" s="8">
        <v>1</v>
      </c>
      <c r="E1242" s="20" t="s">
        <v>43</v>
      </c>
      <c r="F1242" s="8" t="s">
        <v>12</v>
      </c>
      <c r="G1242" s="8" t="s">
        <v>20</v>
      </c>
      <c r="H1242" s="8">
        <v>0</v>
      </c>
      <c r="I1242" s="172">
        <v>6</v>
      </c>
      <c r="J1242" s="193">
        <v>0.32916666666666666</v>
      </c>
      <c r="K1242" s="44">
        <f t="shared" si="58"/>
        <v>0.29166666666666663</v>
      </c>
      <c r="L1242" s="44">
        <f t="shared" si="57"/>
        <v>0.32291666666666663</v>
      </c>
      <c r="M1242" s="45">
        <f t="shared" si="59"/>
        <v>6</v>
      </c>
    </row>
    <row r="1243" spans="1:13">
      <c r="A1243" s="8"/>
      <c r="B1243" s="106" t="s">
        <v>107</v>
      </c>
      <c r="C1243" s="94">
        <v>115</v>
      </c>
      <c r="D1243" s="8">
        <v>1</v>
      </c>
      <c r="E1243" s="20" t="s">
        <v>43</v>
      </c>
      <c r="F1243" s="8" t="s">
        <v>10</v>
      </c>
      <c r="G1243" s="8" t="s">
        <v>21</v>
      </c>
      <c r="H1243" s="8">
        <v>15</v>
      </c>
      <c r="I1243" s="172">
        <v>1</v>
      </c>
      <c r="J1243" s="193">
        <v>0.33402777777777781</v>
      </c>
      <c r="K1243" s="44">
        <f t="shared" si="58"/>
        <v>0.33333333333333331</v>
      </c>
      <c r="L1243" s="44">
        <f t="shared" si="57"/>
        <v>0.33333333333333331</v>
      </c>
      <c r="M1243" s="45">
        <f t="shared" si="59"/>
        <v>16</v>
      </c>
    </row>
    <row r="1244" spans="1:13">
      <c r="A1244" s="8"/>
      <c r="B1244" s="106" t="s">
        <v>107</v>
      </c>
      <c r="C1244" s="94">
        <v>115</v>
      </c>
      <c r="D1244" s="8">
        <v>1</v>
      </c>
      <c r="E1244" s="20" t="s">
        <v>43</v>
      </c>
      <c r="F1244" s="8" t="s">
        <v>10</v>
      </c>
      <c r="G1244" s="8" t="s">
        <v>17</v>
      </c>
      <c r="H1244" s="8">
        <v>0</v>
      </c>
      <c r="I1244" s="172">
        <v>0</v>
      </c>
      <c r="J1244" s="193">
        <v>0.35625000000000001</v>
      </c>
      <c r="K1244" s="44">
        <f t="shared" si="58"/>
        <v>0.33333333333333331</v>
      </c>
      <c r="L1244" s="44">
        <f t="shared" si="57"/>
        <v>0.35416666666666663</v>
      </c>
      <c r="M1244" s="45">
        <f t="shared" si="59"/>
        <v>0</v>
      </c>
    </row>
    <row r="1245" spans="1:13">
      <c r="A1245" s="8"/>
      <c r="B1245" s="106" t="s">
        <v>107</v>
      </c>
      <c r="C1245" s="94">
        <v>115</v>
      </c>
      <c r="D1245" s="8">
        <v>1</v>
      </c>
      <c r="E1245" s="20" t="s">
        <v>43</v>
      </c>
      <c r="F1245" s="8" t="s">
        <v>12</v>
      </c>
      <c r="G1245" s="8" t="s">
        <v>11</v>
      </c>
      <c r="H1245" s="8">
        <v>2</v>
      </c>
      <c r="I1245" s="172">
        <v>0</v>
      </c>
      <c r="J1245" s="193">
        <v>0.41111111111111115</v>
      </c>
      <c r="K1245" s="44">
        <f t="shared" si="58"/>
        <v>0.375</v>
      </c>
      <c r="L1245" s="44">
        <f t="shared" si="57"/>
        <v>0.40625</v>
      </c>
      <c r="M1245" s="45">
        <f t="shared" si="59"/>
        <v>2</v>
      </c>
    </row>
    <row r="1246" spans="1:13">
      <c r="A1246" s="8"/>
      <c r="B1246" s="106" t="s">
        <v>107</v>
      </c>
      <c r="C1246" s="94">
        <v>115</v>
      </c>
      <c r="D1246" s="8">
        <v>1</v>
      </c>
      <c r="E1246" s="20" t="s">
        <v>43</v>
      </c>
      <c r="F1246" s="8" t="s">
        <v>12</v>
      </c>
      <c r="G1246" s="8" t="s">
        <v>20</v>
      </c>
      <c r="H1246" s="8">
        <v>0</v>
      </c>
      <c r="I1246" s="172">
        <v>2</v>
      </c>
      <c r="J1246" s="193">
        <v>0.43888888888888888</v>
      </c>
      <c r="K1246" s="44">
        <f t="shared" si="58"/>
        <v>0.41666666666666663</v>
      </c>
      <c r="L1246" s="44">
        <f t="shared" si="57"/>
        <v>0.4375</v>
      </c>
      <c r="M1246" s="45">
        <f t="shared" si="59"/>
        <v>2</v>
      </c>
    </row>
    <row r="1247" spans="1:13">
      <c r="A1247" s="8"/>
      <c r="B1247" s="106" t="s">
        <v>107</v>
      </c>
      <c r="C1247" s="94">
        <v>115</v>
      </c>
      <c r="D1247" s="8">
        <v>1</v>
      </c>
      <c r="E1247" s="20" t="s">
        <v>43</v>
      </c>
      <c r="F1247" s="8" t="s">
        <v>10</v>
      </c>
      <c r="G1247" s="8" t="s">
        <v>11</v>
      </c>
      <c r="H1247" s="8">
        <v>0</v>
      </c>
      <c r="I1247" s="172">
        <v>0</v>
      </c>
      <c r="J1247" s="193">
        <v>0.48749999999999999</v>
      </c>
      <c r="K1247" s="44">
        <f t="shared" si="58"/>
        <v>0.45833333333333331</v>
      </c>
      <c r="L1247" s="44">
        <f t="shared" si="57"/>
        <v>0.47916666666666663</v>
      </c>
      <c r="M1247" s="45">
        <f t="shared" si="59"/>
        <v>0</v>
      </c>
    </row>
    <row r="1248" spans="1:13">
      <c r="A1248" s="8"/>
      <c r="B1248" s="106" t="s">
        <v>107</v>
      </c>
      <c r="C1248" s="94">
        <v>115</v>
      </c>
      <c r="D1248" s="8">
        <v>1</v>
      </c>
      <c r="E1248" s="20" t="s">
        <v>43</v>
      </c>
      <c r="F1248" s="8" t="s">
        <v>12</v>
      </c>
      <c r="G1248" s="8" t="s">
        <v>11</v>
      </c>
      <c r="H1248" s="8">
        <v>3</v>
      </c>
      <c r="I1248" s="172">
        <v>1</v>
      </c>
      <c r="J1248" s="193">
        <v>0.5131944444444444</v>
      </c>
      <c r="K1248" s="44">
        <f t="shared" si="58"/>
        <v>0.5</v>
      </c>
      <c r="L1248" s="44">
        <f t="shared" si="57"/>
        <v>0.51041666666666663</v>
      </c>
      <c r="M1248" s="45">
        <f t="shared" si="59"/>
        <v>4</v>
      </c>
    </row>
    <row r="1249" spans="1:13">
      <c r="A1249" s="8"/>
      <c r="B1249" s="106" t="s">
        <v>107</v>
      </c>
      <c r="C1249" s="94">
        <v>115</v>
      </c>
      <c r="D1249" s="8">
        <v>1</v>
      </c>
      <c r="E1249" s="20" t="s">
        <v>43</v>
      </c>
      <c r="F1249" s="8" t="s">
        <v>10</v>
      </c>
      <c r="G1249" s="8" t="s">
        <v>11</v>
      </c>
      <c r="H1249" s="8">
        <v>2</v>
      </c>
      <c r="I1249" s="172">
        <v>0</v>
      </c>
      <c r="J1249" s="193">
        <v>0.51944444444444449</v>
      </c>
      <c r="K1249" s="44">
        <f t="shared" si="58"/>
        <v>0.5</v>
      </c>
      <c r="L1249" s="44">
        <f t="shared" si="57"/>
        <v>0.51041666666666663</v>
      </c>
      <c r="M1249" s="45">
        <f t="shared" si="59"/>
        <v>2</v>
      </c>
    </row>
    <row r="1250" spans="1:13">
      <c r="A1250" s="8"/>
      <c r="B1250" s="106" t="s">
        <v>107</v>
      </c>
      <c r="C1250" s="94">
        <v>115</v>
      </c>
      <c r="D1250" s="8">
        <v>1</v>
      </c>
      <c r="E1250" s="20" t="s">
        <v>43</v>
      </c>
      <c r="F1250" s="8" t="s">
        <v>10</v>
      </c>
      <c r="G1250" s="8" t="s">
        <v>11</v>
      </c>
      <c r="H1250" s="8">
        <v>0</v>
      </c>
      <c r="I1250" s="172">
        <v>0</v>
      </c>
      <c r="J1250" s="193">
        <v>0.56736111111111109</v>
      </c>
      <c r="K1250" s="44">
        <f t="shared" si="58"/>
        <v>0.54166666666666663</v>
      </c>
      <c r="L1250" s="44">
        <f t="shared" si="57"/>
        <v>0.5625</v>
      </c>
      <c r="M1250" s="45">
        <f t="shared" si="59"/>
        <v>0</v>
      </c>
    </row>
    <row r="1251" spans="1:13">
      <c r="A1251" s="8"/>
      <c r="B1251" s="106" t="s">
        <v>107</v>
      </c>
      <c r="C1251" s="94">
        <v>115</v>
      </c>
      <c r="D1251" s="8">
        <v>1</v>
      </c>
      <c r="E1251" s="20" t="s">
        <v>43</v>
      </c>
      <c r="F1251" s="8" t="s">
        <v>12</v>
      </c>
      <c r="G1251" s="8" t="s">
        <v>20</v>
      </c>
      <c r="H1251" s="8">
        <v>1</v>
      </c>
      <c r="I1251" s="172">
        <v>5</v>
      </c>
      <c r="J1251" s="193">
        <v>0.56805555555555554</v>
      </c>
      <c r="K1251" s="44">
        <f t="shared" si="58"/>
        <v>0.54166666666666663</v>
      </c>
      <c r="L1251" s="44">
        <f t="shared" si="57"/>
        <v>0.5625</v>
      </c>
      <c r="M1251" s="45">
        <f t="shared" si="59"/>
        <v>6</v>
      </c>
    </row>
    <row r="1252" spans="1:13">
      <c r="A1252" s="39"/>
      <c r="B1252" s="14" t="s">
        <v>107</v>
      </c>
      <c r="C1252" s="94">
        <v>115</v>
      </c>
      <c r="D1252" s="8">
        <v>1</v>
      </c>
      <c r="E1252" s="39" t="s">
        <v>108</v>
      </c>
      <c r="F1252" s="39" t="s">
        <v>10</v>
      </c>
      <c r="G1252" s="39" t="s">
        <v>17</v>
      </c>
      <c r="H1252" s="39">
        <v>1</v>
      </c>
      <c r="I1252" s="186">
        <v>6</v>
      </c>
      <c r="J1252" s="203">
        <v>0.60486111111111118</v>
      </c>
      <c r="K1252" s="44">
        <f t="shared" si="58"/>
        <v>0.58333333333333326</v>
      </c>
      <c r="L1252" s="44">
        <f t="shared" si="57"/>
        <v>0.60416666666666663</v>
      </c>
      <c r="M1252" s="45">
        <f t="shared" si="59"/>
        <v>7</v>
      </c>
    </row>
    <row r="1253" spans="1:13">
      <c r="A1253" s="39"/>
      <c r="B1253" s="14" t="s">
        <v>107</v>
      </c>
      <c r="C1253" s="94">
        <v>115</v>
      </c>
      <c r="D1253" s="8">
        <v>1</v>
      </c>
      <c r="E1253" s="39" t="s">
        <v>108</v>
      </c>
      <c r="F1253" s="39" t="s">
        <v>12</v>
      </c>
      <c r="G1253" s="39" t="s">
        <v>20</v>
      </c>
      <c r="H1253" s="39">
        <v>0</v>
      </c>
      <c r="I1253" s="186">
        <v>5</v>
      </c>
      <c r="J1253" s="203">
        <v>0.62361111111111112</v>
      </c>
      <c r="K1253" s="44">
        <f t="shared" si="58"/>
        <v>0.58333333333333326</v>
      </c>
      <c r="L1253" s="44">
        <f t="shared" si="57"/>
        <v>0.61458333333333326</v>
      </c>
      <c r="M1253" s="45">
        <f t="shared" si="59"/>
        <v>5</v>
      </c>
    </row>
    <row r="1254" spans="1:13">
      <c r="A1254" s="39"/>
      <c r="B1254" s="39" t="s">
        <v>107</v>
      </c>
      <c r="C1254" s="94">
        <v>115</v>
      </c>
      <c r="D1254" s="8">
        <v>1</v>
      </c>
      <c r="E1254" s="39" t="s">
        <v>108</v>
      </c>
      <c r="F1254" s="39" t="s">
        <v>12</v>
      </c>
      <c r="G1254" s="39" t="s">
        <v>20</v>
      </c>
      <c r="H1254" s="39">
        <v>2</v>
      </c>
      <c r="I1254" s="186">
        <v>10</v>
      </c>
      <c r="J1254" s="203">
        <v>0.64236111111111105</v>
      </c>
      <c r="K1254" s="44">
        <f t="shared" si="58"/>
        <v>0.625</v>
      </c>
      <c r="L1254" s="44">
        <f t="shared" si="57"/>
        <v>0.63541666666666663</v>
      </c>
      <c r="M1254" s="45">
        <f t="shared" si="59"/>
        <v>12</v>
      </c>
    </row>
    <row r="1255" spans="1:13">
      <c r="A1255" s="39"/>
      <c r="B1255" s="14" t="s">
        <v>107</v>
      </c>
      <c r="C1255" s="94">
        <v>115</v>
      </c>
      <c r="D1255" s="8">
        <v>1</v>
      </c>
      <c r="E1255" s="39" t="s">
        <v>108</v>
      </c>
      <c r="F1255" s="39" t="s">
        <v>12</v>
      </c>
      <c r="G1255" s="112" t="s">
        <v>33</v>
      </c>
      <c r="H1255" s="39">
        <v>3</v>
      </c>
      <c r="I1255" s="186">
        <v>0</v>
      </c>
      <c r="J1255" s="203">
        <v>0.65</v>
      </c>
      <c r="K1255" s="44">
        <f t="shared" si="58"/>
        <v>0.625</v>
      </c>
      <c r="L1255" s="44">
        <f t="shared" si="57"/>
        <v>0.64583333333333326</v>
      </c>
      <c r="M1255" s="45">
        <f t="shared" si="59"/>
        <v>3</v>
      </c>
    </row>
    <row r="1256" spans="1:13">
      <c r="A1256" s="39"/>
      <c r="B1256" s="14" t="s">
        <v>107</v>
      </c>
      <c r="C1256" s="94">
        <v>115</v>
      </c>
      <c r="D1256" s="8">
        <v>1</v>
      </c>
      <c r="E1256" s="39" t="s">
        <v>108</v>
      </c>
      <c r="F1256" s="39" t="s">
        <v>10</v>
      </c>
      <c r="G1256" s="39" t="s">
        <v>39</v>
      </c>
      <c r="H1256" s="39">
        <v>0</v>
      </c>
      <c r="I1256" s="186">
        <v>10</v>
      </c>
      <c r="J1256" s="203">
        <v>0.66111111111111109</v>
      </c>
      <c r="K1256" s="44">
        <f t="shared" si="58"/>
        <v>0.625</v>
      </c>
      <c r="L1256" s="44">
        <f t="shared" si="57"/>
        <v>0.65625</v>
      </c>
      <c r="M1256" s="45">
        <f t="shared" si="59"/>
        <v>10</v>
      </c>
    </row>
    <row r="1257" spans="1:13">
      <c r="A1257" s="39"/>
      <c r="B1257" s="14" t="s">
        <v>107</v>
      </c>
      <c r="C1257" s="94">
        <v>115</v>
      </c>
      <c r="D1257" s="8">
        <v>1</v>
      </c>
      <c r="E1257" s="39" t="s">
        <v>108</v>
      </c>
      <c r="F1257" s="39" t="s">
        <v>12</v>
      </c>
      <c r="G1257" s="39" t="s">
        <v>20</v>
      </c>
      <c r="H1257" s="39">
        <v>1</v>
      </c>
      <c r="I1257" s="186">
        <v>9</v>
      </c>
      <c r="J1257" s="203">
        <v>0.67986111111111114</v>
      </c>
      <c r="K1257" s="44">
        <f t="shared" si="58"/>
        <v>0.66666666666666663</v>
      </c>
      <c r="L1257" s="44">
        <f t="shared" si="57"/>
        <v>0.67708333333333326</v>
      </c>
      <c r="M1257" s="45">
        <f t="shared" si="59"/>
        <v>10</v>
      </c>
    </row>
    <row r="1258" spans="1:13">
      <c r="A1258" s="39"/>
      <c r="B1258" s="14" t="s">
        <v>107</v>
      </c>
      <c r="C1258" s="94">
        <v>115</v>
      </c>
      <c r="D1258" s="8">
        <v>1</v>
      </c>
      <c r="E1258" s="39" t="s">
        <v>108</v>
      </c>
      <c r="F1258" s="39" t="s">
        <v>12</v>
      </c>
      <c r="G1258" s="107" t="s">
        <v>35</v>
      </c>
      <c r="H1258" s="39">
        <v>3</v>
      </c>
      <c r="I1258" s="186">
        <v>1</v>
      </c>
      <c r="J1258" s="203">
        <v>0.68472222222222223</v>
      </c>
      <c r="K1258" s="44">
        <f t="shared" si="58"/>
        <v>0.66666666666666663</v>
      </c>
      <c r="L1258" s="44">
        <f t="shared" si="57"/>
        <v>0.67708333333333326</v>
      </c>
      <c r="M1258" s="45">
        <f t="shared" si="59"/>
        <v>4</v>
      </c>
    </row>
    <row r="1259" spans="1:13">
      <c r="A1259" s="39"/>
      <c r="B1259" s="39" t="s">
        <v>107</v>
      </c>
      <c r="C1259" s="94">
        <v>115</v>
      </c>
      <c r="D1259" s="8">
        <v>1</v>
      </c>
      <c r="E1259" s="39" t="s">
        <v>108</v>
      </c>
      <c r="F1259" s="39" t="s">
        <v>10</v>
      </c>
      <c r="G1259" s="39" t="s">
        <v>11</v>
      </c>
      <c r="H1259" s="39">
        <v>5</v>
      </c>
      <c r="I1259" s="186">
        <v>0</v>
      </c>
      <c r="J1259" s="203">
        <v>0.69652777777777775</v>
      </c>
      <c r="K1259" s="44">
        <f t="shared" si="58"/>
        <v>0.66666666666666663</v>
      </c>
      <c r="L1259" s="44">
        <f t="shared" si="57"/>
        <v>0.6875</v>
      </c>
      <c r="M1259" s="45">
        <f t="shared" si="59"/>
        <v>5</v>
      </c>
    </row>
    <row r="1260" spans="1:13">
      <c r="A1260" s="39"/>
      <c r="B1260" s="39" t="s">
        <v>107</v>
      </c>
      <c r="C1260" s="94">
        <v>115</v>
      </c>
      <c r="D1260" s="8">
        <v>1</v>
      </c>
      <c r="E1260" s="39" t="s">
        <v>108</v>
      </c>
      <c r="F1260" s="39" t="s">
        <v>10</v>
      </c>
      <c r="G1260" s="39" t="s">
        <v>17</v>
      </c>
      <c r="H1260" s="39">
        <v>0</v>
      </c>
      <c r="I1260" s="186">
        <v>4</v>
      </c>
      <c r="J1260" s="203">
        <v>0.70694444444444438</v>
      </c>
      <c r="K1260" s="44">
        <f t="shared" si="58"/>
        <v>0.66666666666666663</v>
      </c>
      <c r="L1260" s="44">
        <f t="shared" si="57"/>
        <v>0.69791666666666663</v>
      </c>
      <c r="M1260" s="45">
        <f t="shared" si="59"/>
        <v>4</v>
      </c>
    </row>
    <row r="1261" spans="1:13">
      <c r="A1261" s="39"/>
      <c r="B1261" s="39" t="s">
        <v>107</v>
      </c>
      <c r="C1261" s="94">
        <v>115</v>
      </c>
      <c r="D1261" s="8">
        <v>1</v>
      </c>
      <c r="E1261" s="39" t="s">
        <v>108</v>
      </c>
      <c r="F1261" s="39" t="s">
        <v>12</v>
      </c>
      <c r="G1261" s="39" t="s">
        <v>11</v>
      </c>
      <c r="H1261" s="39">
        <v>2</v>
      </c>
      <c r="I1261" s="186">
        <v>0</v>
      </c>
      <c r="J1261" s="203">
        <v>0.71458333333333324</v>
      </c>
      <c r="K1261" s="44">
        <f t="shared" si="58"/>
        <v>0.70833333333333326</v>
      </c>
      <c r="L1261" s="44">
        <f t="shared" si="57"/>
        <v>0.70833333333333326</v>
      </c>
      <c r="M1261" s="45">
        <f t="shared" si="59"/>
        <v>2</v>
      </c>
    </row>
    <row r="1262" spans="1:13">
      <c r="A1262" s="39"/>
      <c r="B1262" s="39" t="s">
        <v>107</v>
      </c>
      <c r="C1262" s="94">
        <v>115</v>
      </c>
      <c r="D1262" s="8">
        <v>1</v>
      </c>
      <c r="E1262" s="39" t="s">
        <v>108</v>
      </c>
      <c r="F1262" s="39" t="s">
        <v>12</v>
      </c>
      <c r="G1262" s="112" t="s">
        <v>33</v>
      </c>
      <c r="H1262" s="39">
        <v>7</v>
      </c>
      <c r="I1262" s="186">
        <v>0</v>
      </c>
      <c r="J1262" s="203">
        <v>0.75</v>
      </c>
      <c r="K1262" s="44">
        <f t="shared" si="58"/>
        <v>0.75</v>
      </c>
      <c r="L1262" s="44">
        <f t="shared" si="57"/>
        <v>0.75</v>
      </c>
      <c r="M1262" s="45">
        <f t="shared" si="59"/>
        <v>7</v>
      </c>
    </row>
    <row r="1263" spans="1:13">
      <c r="A1263" s="39"/>
      <c r="B1263" s="39" t="s">
        <v>107</v>
      </c>
      <c r="C1263" s="94">
        <v>115</v>
      </c>
      <c r="D1263" s="8">
        <v>1</v>
      </c>
      <c r="E1263" s="39" t="s">
        <v>108</v>
      </c>
      <c r="F1263" s="39" t="s">
        <v>10</v>
      </c>
      <c r="G1263" s="39" t="s">
        <v>20</v>
      </c>
      <c r="H1263" s="39">
        <v>2</v>
      </c>
      <c r="I1263" s="186">
        <v>6</v>
      </c>
      <c r="J1263" s="203">
        <v>0.75277777777777777</v>
      </c>
      <c r="K1263" s="44">
        <f t="shared" si="58"/>
        <v>0.75</v>
      </c>
      <c r="L1263" s="44">
        <f t="shared" si="57"/>
        <v>0.75</v>
      </c>
      <c r="M1263" s="45">
        <f t="shared" si="59"/>
        <v>8</v>
      </c>
    </row>
    <row r="1264" spans="1:13">
      <c r="A1264" s="39"/>
      <c r="B1264" s="39" t="s">
        <v>107</v>
      </c>
      <c r="C1264" s="94">
        <v>115</v>
      </c>
      <c r="D1264" s="8">
        <v>1</v>
      </c>
      <c r="E1264" s="39" t="s">
        <v>108</v>
      </c>
      <c r="F1264" s="39" t="s">
        <v>12</v>
      </c>
      <c r="G1264" s="39" t="s">
        <v>17</v>
      </c>
      <c r="H1264" s="39">
        <v>0</v>
      </c>
      <c r="I1264" s="186">
        <v>2</v>
      </c>
      <c r="J1264" s="203">
        <v>0.78333333333333333</v>
      </c>
      <c r="K1264" s="44">
        <f t="shared" si="58"/>
        <v>0.75</v>
      </c>
      <c r="L1264" s="44">
        <f t="shared" si="57"/>
        <v>0.78125</v>
      </c>
      <c r="M1264" s="45">
        <f t="shared" si="59"/>
        <v>2</v>
      </c>
    </row>
    <row r="1265" spans="1:13">
      <c r="A1265" s="39"/>
      <c r="B1265" s="39" t="s">
        <v>107</v>
      </c>
      <c r="C1265" s="94">
        <v>115</v>
      </c>
      <c r="D1265" s="8">
        <v>1</v>
      </c>
      <c r="E1265" s="39" t="s">
        <v>108</v>
      </c>
      <c r="F1265" s="39" t="s">
        <v>10</v>
      </c>
      <c r="G1265" s="39" t="s">
        <v>20</v>
      </c>
      <c r="H1265" s="39">
        <v>0</v>
      </c>
      <c r="I1265" s="186">
        <v>2</v>
      </c>
      <c r="J1265" s="203">
        <v>0.83263888888888893</v>
      </c>
      <c r="K1265" s="44">
        <f t="shared" si="58"/>
        <v>0.79166666666666663</v>
      </c>
      <c r="L1265" s="44">
        <f t="shared" si="57"/>
        <v>0.82291666666666663</v>
      </c>
      <c r="M1265" s="45">
        <f t="shared" si="59"/>
        <v>2</v>
      </c>
    </row>
    <row r="1266" spans="1:13">
      <c r="A1266" s="39"/>
      <c r="B1266" s="39" t="s">
        <v>107</v>
      </c>
      <c r="C1266" s="94">
        <v>115</v>
      </c>
      <c r="D1266" s="8">
        <v>1</v>
      </c>
      <c r="E1266" s="39" t="s">
        <v>108</v>
      </c>
      <c r="F1266" s="39" t="s">
        <v>10</v>
      </c>
      <c r="G1266" s="39" t="s">
        <v>11</v>
      </c>
      <c r="H1266" s="39">
        <v>1</v>
      </c>
      <c r="I1266" s="186">
        <v>0</v>
      </c>
      <c r="J1266" s="203">
        <v>0.84513888888888899</v>
      </c>
      <c r="K1266" s="44">
        <f t="shared" si="58"/>
        <v>0.83333333333333326</v>
      </c>
      <c r="L1266" s="44">
        <f t="shared" si="57"/>
        <v>0.84375</v>
      </c>
      <c r="M1266" s="45">
        <f t="shared" si="59"/>
        <v>1</v>
      </c>
    </row>
    <row r="1267" spans="1:13">
      <c r="A1267" s="39"/>
      <c r="B1267" s="39" t="s">
        <v>107</v>
      </c>
      <c r="C1267" s="94">
        <v>115</v>
      </c>
      <c r="D1267" s="8">
        <v>1</v>
      </c>
      <c r="E1267" s="39" t="s">
        <v>108</v>
      </c>
      <c r="F1267" s="39" t="s">
        <v>10</v>
      </c>
      <c r="G1267" s="39" t="s">
        <v>39</v>
      </c>
      <c r="H1267" s="39">
        <v>0</v>
      </c>
      <c r="I1267" s="186">
        <v>2</v>
      </c>
      <c r="J1267" s="203">
        <v>0.87708333333333333</v>
      </c>
      <c r="K1267" s="44">
        <f t="shared" si="58"/>
        <v>0.875</v>
      </c>
      <c r="L1267" s="44">
        <f t="shared" si="57"/>
        <v>0.875</v>
      </c>
      <c r="M1267" s="45">
        <f t="shared" si="59"/>
        <v>2</v>
      </c>
    </row>
    <row r="1268" spans="1:13">
      <c r="A1268" s="39"/>
      <c r="B1268" s="39" t="s">
        <v>107</v>
      </c>
      <c r="C1268" s="94">
        <v>115</v>
      </c>
      <c r="D1268" s="8">
        <v>1</v>
      </c>
      <c r="E1268" s="39" t="s">
        <v>108</v>
      </c>
      <c r="F1268" s="39" t="s">
        <v>10</v>
      </c>
      <c r="G1268" s="39" t="s">
        <v>11</v>
      </c>
      <c r="H1268" s="39">
        <v>1</v>
      </c>
      <c r="I1268" s="186">
        <v>0</v>
      </c>
      <c r="J1268" s="203">
        <v>0.8847222222222223</v>
      </c>
      <c r="K1268" s="44">
        <f t="shared" si="58"/>
        <v>0.875</v>
      </c>
      <c r="L1268" s="44">
        <f t="shared" si="57"/>
        <v>0.875</v>
      </c>
      <c r="M1268" s="45">
        <f t="shared" si="59"/>
        <v>1</v>
      </c>
    </row>
    <row r="1269" spans="1:13">
      <c r="A1269" s="8"/>
      <c r="B1269" s="106" t="s">
        <v>110</v>
      </c>
      <c r="C1269" s="94">
        <v>305</v>
      </c>
      <c r="D1269" s="8">
        <v>1</v>
      </c>
      <c r="E1269" s="8" t="s">
        <v>58</v>
      </c>
      <c r="F1269" s="8" t="s">
        <v>12</v>
      </c>
      <c r="G1269" s="8" t="s">
        <v>11</v>
      </c>
      <c r="H1269" s="8">
        <v>5</v>
      </c>
      <c r="I1269" s="172">
        <v>8</v>
      </c>
      <c r="J1269" s="193">
        <v>0.25277777777777777</v>
      </c>
      <c r="K1269" s="44">
        <f t="shared" si="58"/>
        <v>0.25</v>
      </c>
      <c r="L1269" s="44">
        <f t="shared" si="57"/>
        <v>0.25</v>
      </c>
      <c r="M1269" s="45">
        <f t="shared" si="59"/>
        <v>13</v>
      </c>
    </row>
    <row r="1270" spans="1:13">
      <c r="A1270" s="8"/>
      <c r="B1270" s="106" t="s">
        <v>110</v>
      </c>
      <c r="C1270" s="94">
        <v>305</v>
      </c>
      <c r="D1270" s="8">
        <v>1</v>
      </c>
      <c r="E1270" s="8" t="s">
        <v>58</v>
      </c>
      <c r="F1270" s="8" t="s">
        <v>12</v>
      </c>
      <c r="G1270" s="8" t="s">
        <v>16</v>
      </c>
      <c r="H1270" s="8">
        <v>2</v>
      </c>
      <c r="I1270" s="172">
        <v>0</v>
      </c>
      <c r="J1270" s="193">
        <v>0.25972222222222224</v>
      </c>
      <c r="K1270" s="44">
        <f t="shared" si="58"/>
        <v>0.25</v>
      </c>
      <c r="L1270" s="44">
        <f t="shared" si="57"/>
        <v>0.25</v>
      </c>
      <c r="M1270" s="45">
        <f t="shared" si="59"/>
        <v>2</v>
      </c>
    </row>
    <row r="1271" spans="1:13">
      <c r="A1271" s="8"/>
      <c r="B1271" s="106" t="s">
        <v>110</v>
      </c>
      <c r="C1271" s="94">
        <v>305</v>
      </c>
      <c r="D1271" s="8">
        <v>1</v>
      </c>
      <c r="E1271" s="8" t="s">
        <v>58</v>
      </c>
      <c r="F1271" s="8" t="s">
        <v>12</v>
      </c>
      <c r="G1271" s="8" t="s">
        <v>11</v>
      </c>
      <c r="H1271" s="8">
        <v>2</v>
      </c>
      <c r="I1271" s="172">
        <v>24</v>
      </c>
      <c r="J1271" s="193">
        <v>0.29583333333333334</v>
      </c>
      <c r="K1271" s="44">
        <f t="shared" si="58"/>
        <v>0.29166666666666663</v>
      </c>
      <c r="L1271" s="44">
        <f t="shared" si="57"/>
        <v>0.29166666666666663</v>
      </c>
      <c r="M1271" s="45">
        <f t="shared" si="59"/>
        <v>26</v>
      </c>
    </row>
    <row r="1272" spans="1:13">
      <c r="A1272" s="8"/>
      <c r="B1272" s="106" t="s">
        <v>110</v>
      </c>
      <c r="C1272" s="94">
        <v>305</v>
      </c>
      <c r="D1272" s="8">
        <v>1</v>
      </c>
      <c r="E1272" s="8" t="s">
        <v>58</v>
      </c>
      <c r="F1272" s="8" t="s">
        <v>12</v>
      </c>
      <c r="G1272" s="8" t="s">
        <v>16</v>
      </c>
      <c r="H1272" s="8">
        <v>3</v>
      </c>
      <c r="I1272" s="172">
        <v>2</v>
      </c>
      <c r="J1272" s="193">
        <v>0.30277777777777776</v>
      </c>
      <c r="K1272" s="44">
        <f t="shared" si="58"/>
        <v>0.29166666666666663</v>
      </c>
      <c r="L1272" s="44">
        <f t="shared" si="57"/>
        <v>0.30208333333333331</v>
      </c>
      <c r="M1272" s="45">
        <f t="shared" si="59"/>
        <v>5</v>
      </c>
    </row>
    <row r="1273" spans="1:13">
      <c r="A1273" s="8"/>
      <c r="B1273" s="106" t="s">
        <v>110</v>
      </c>
      <c r="C1273" s="94">
        <v>305</v>
      </c>
      <c r="D1273" s="8">
        <v>1</v>
      </c>
      <c r="E1273" s="8" t="s">
        <v>58</v>
      </c>
      <c r="F1273" s="8" t="s">
        <v>12</v>
      </c>
      <c r="G1273" s="8" t="s">
        <v>11</v>
      </c>
      <c r="H1273" s="8">
        <v>3</v>
      </c>
      <c r="I1273" s="172">
        <v>10</v>
      </c>
      <c r="J1273" s="193">
        <v>0.33819444444444446</v>
      </c>
      <c r="K1273" s="44">
        <f t="shared" si="58"/>
        <v>0.33333333333333331</v>
      </c>
      <c r="L1273" s="44">
        <f t="shared" si="57"/>
        <v>0.33333333333333331</v>
      </c>
      <c r="M1273" s="45">
        <f t="shared" si="59"/>
        <v>13</v>
      </c>
    </row>
    <row r="1274" spans="1:13">
      <c r="A1274" s="8"/>
      <c r="B1274" s="106" t="s">
        <v>110</v>
      </c>
      <c r="C1274" s="94">
        <v>305</v>
      </c>
      <c r="D1274" s="8">
        <v>1</v>
      </c>
      <c r="E1274" s="8" t="s">
        <v>58</v>
      </c>
      <c r="F1274" s="8" t="s">
        <v>12</v>
      </c>
      <c r="G1274" s="8" t="s">
        <v>16</v>
      </c>
      <c r="H1274" s="8">
        <v>2</v>
      </c>
      <c r="I1274" s="172">
        <v>0</v>
      </c>
      <c r="J1274" s="193">
        <v>0.3444444444444445</v>
      </c>
      <c r="K1274" s="44">
        <f t="shared" si="58"/>
        <v>0.33333333333333331</v>
      </c>
      <c r="L1274" s="44">
        <f t="shared" si="57"/>
        <v>0.34375</v>
      </c>
      <c r="M1274" s="45">
        <f t="shared" si="59"/>
        <v>2</v>
      </c>
    </row>
    <row r="1275" spans="1:13">
      <c r="A1275" s="8"/>
      <c r="B1275" s="106" t="s">
        <v>110</v>
      </c>
      <c r="C1275" s="94">
        <v>305</v>
      </c>
      <c r="D1275" s="8">
        <v>1</v>
      </c>
      <c r="E1275" s="8" t="s">
        <v>58</v>
      </c>
      <c r="F1275" s="8" t="s">
        <v>12</v>
      </c>
      <c r="G1275" s="8" t="s">
        <v>11</v>
      </c>
      <c r="H1275" s="8">
        <v>0</v>
      </c>
      <c r="I1275" s="172">
        <v>7</v>
      </c>
      <c r="J1275" s="193">
        <v>0.38750000000000001</v>
      </c>
      <c r="K1275" s="44">
        <f t="shared" si="58"/>
        <v>0.375</v>
      </c>
      <c r="L1275" s="44">
        <f t="shared" si="57"/>
        <v>0.38541666666666663</v>
      </c>
      <c r="M1275" s="45">
        <f t="shared" si="59"/>
        <v>7</v>
      </c>
    </row>
    <row r="1276" spans="1:13">
      <c r="A1276" s="8"/>
      <c r="B1276" s="106" t="s">
        <v>110</v>
      </c>
      <c r="C1276" s="94">
        <v>305</v>
      </c>
      <c r="D1276" s="8">
        <v>1</v>
      </c>
      <c r="E1276" s="8" t="s">
        <v>58</v>
      </c>
      <c r="F1276" s="8" t="s">
        <v>12</v>
      </c>
      <c r="G1276" s="8" t="s">
        <v>16</v>
      </c>
      <c r="H1276" s="8">
        <v>0</v>
      </c>
      <c r="I1276" s="172">
        <v>1</v>
      </c>
      <c r="J1276" s="193">
        <v>0.43263888888888885</v>
      </c>
      <c r="K1276" s="44">
        <f t="shared" si="58"/>
        <v>0.41666666666666663</v>
      </c>
      <c r="L1276" s="44">
        <f t="shared" si="57"/>
        <v>0.42708333333333331</v>
      </c>
      <c r="M1276" s="45">
        <f t="shared" si="59"/>
        <v>1</v>
      </c>
    </row>
    <row r="1277" spans="1:13">
      <c r="A1277" s="8"/>
      <c r="B1277" s="106" t="s">
        <v>110</v>
      </c>
      <c r="C1277" s="94">
        <v>305</v>
      </c>
      <c r="D1277" s="8">
        <v>1</v>
      </c>
      <c r="E1277" s="8" t="s">
        <v>58</v>
      </c>
      <c r="F1277" s="8" t="s">
        <v>12</v>
      </c>
      <c r="G1277" s="8" t="s">
        <v>11</v>
      </c>
      <c r="H1277" s="8">
        <v>0</v>
      </c>
      <c r="I1277" s="172">
        <v>4</v>
      </c>
      <c r="J1277" s="193">
        <v>0.47013888888888888</v>
      </c>
      <c r="K1277" s="44">
        <f t="shared" si="58"/>
        <v>0.45833333333333331</v>
      </c>
      <c r="L1277" s="44">
        <f t="shared" si="57"/>
        <v>0.46875</v>
      </c>
      <c r="M1277" s="45">
        <f t="shared" si="59"/>
        <v>4</v>
      </c>
    </row>
    <row r="1278" spans="1:13">
      <c r="A1278" s="8"/>
      <c r="B1278" s="106" t="s">
        <v>110</v>
      </c>
      <c r="C1278" s="94">
        <v>305</v>
      </c>
      <c r="D1278" s="8">
        <v>1</v>
      </c>
      <c r="E1278" s="8" t="s">
        <v>58</v>
      </c>
      <c r="F1278" s="8" t="s">
        <v>12</v>
      </c>
      <c r="G1278" s="8" t="s">
        <v>16</v>
      </c>
      <c r="H1278" s="8">
        <v>1</v>
      </c>
      <c r="I1278" s="172">
        <v>0</v>
      </c>
      <c r="J1278" s="193">
        <v>0.51180555555555551</v>
      </c>
      <c r="K1278" s="44">
        <f t="shared" si="58"/>
        <v>0.5</v>
      </c>
      <c r="L1278" s="44">
        <f t="shared" si="57"/>
        <v>0.51041666666666663</v>
      </c>
      <c r="M1278" s="45">
        <f t="shared" si="59"/>
        <v>1</v>
      </c>
    </row>
    <row r="1279" spans="1:13">
      <c r="A1279" s="8"/>
      <c r="B1279" s="106" t="s">
        <v>110</v>
      </c>
      <c r="C1279" s="94">
        <v>305</v>
      </c>
      <c r="D1279" s="8">
        <v>1</v>
      </c>
      <c r="E1279" s="8" t="s">
        <v>58</v>
      </c>
      <c r="F1279" s="8" t="s">
        <v>12</v>
      </c>
      <c r="G1279" s="8" t="s">
        <v>11</v>
      </c>
      <c r="H1279" s="8">
        <v>7</v>
      </c>
      <c r="I1279" s="172">
        <v>1</v>
      </c>
      <c r="J1279" s="193">
        <v>0.54513888888888895</v>
      </c>
      <c r="K1279" s="44">
        <f t="shared" si="58"/>
        <v>0.54166666666666663</v>
      </c>
      <c r="L1279" s="44">
        <f t="shared" si="57"/>
        <v>0.54166666666666663</v>
      </c>
      <c r="M1279" s="45">
        <f t="shared" si="59"/>
        <v>8</v>
      </c>
    </row>
    <row r="1280" spans="1:13">
      <c r="A1280" s="8"/>
      <c r="B1280" s="106" t="s">
        <v>110</v>
      </c>
      <c r="C1280" s="94">
        <v>305</v>
      </c>
      <c r="D1280" s="8">
        <v>1</v>
      </c>
      <c r="E1280" s="8" t="s">
        <v>58</v>
      </c>
      <c r="F1280" s="8" t="s">
        <v>12</v>
      </c>
      <c r="G1280" s="8" t="s">
        <v>16</v>
      </c>
      <c r="H1280" s="8">
        <v>3</v>
      </c>
      <c r="I1280" s="172">
        <v>0</v>
      </c>
      <c r="J1280" s="193">
        <v>0.5541666666666667</v>
      </c>
      <c r="K1280" s="44">
        <f t="shared" si="58"/>
        <v>0.54166666666666663</v>
      </c>
      <c r="L1280" s="44">
        <f t="shared" si="57"/>
        <v>0.55208333333333326</v>
      </c>
      <c r="M1280" s="45">
        <f t="shared" si="59"/>
        <v>3</v>
      </c>
    </row>
    <row r="1281" spans="1:13">
      <c r="A1281" s="8"/>
      <c r="B1281" s="106" t="s">
        <v>110</v>
      </c>
      <c r="C1281" s="94">
        <v>305</v>
      </c>
      <c r="D1281" s="8">
        <v>1</v>
      </c>
      <c r="E1281" s="8" t="s">
        <v>58</v>
      </c>
      <c r="F1281" s="8" t="s">
        <v>12</v>
      </c>
      <c r="G1281" s="8" t="s">
        <v>11</v>
      </c>
      <c r="H1281" s="8">
        <v>2</v>
      </c>
      <c r="I1281" s="172">
        <v>1</v>
      </c>
      <c r="J1281" s="193">
        <v>0.58819444444444446</v>
      </c>
      <c r="K1281" s="44">
        <f t="shared" si="58"/>
        <v>0.58333333333333326</v>
      </c>
      <c r="L1281" s="44">
        <f t="shared" si="57"/>
        <v>0.58333333333333326</v>
      </c>
      <c r="M1281" s="45">
        <f t="shared" si="59"/>
        <v>3</v>
      </c>
    </row>
    <row r="1282" spans="1:13">
      <c r="A1282" s="8"/>
      <c r="B1282" s="106" t="s">
        <v>110</v>
      </c>
      <c r="C1282" s="94">
        <v>305</v>
      </c>
      <c r="D1282" s="8">
        <v>1</v>
      </c>
      <c r="E1282" s="8" t="s">
        <v>58</v>
      </c>
      <c r="F1282" s="8" t="s">
        <v>12</v>
      </c>
      <c r="G1282" s="8" t="s">
        <v>16</v>
      </c>
      <c r="H1282" s="8">
        <v>4</v>
      </c>
      <c r="I1282" s="172">
        <v>8</v>
      </c>
      <c r="J1282" s="193">
        <v>0.59444444444444444</v>
      </c>
      <c r="K1282" s="44">
        <f t="shared" si="58"/>
        <v>0.58333333333333326</v>
      </c>
      <c r="L1282" s="44">
        <f t="shared" ref="L1282:L1345" si="60">FLOOR(J1282,TIME(0,15,0))</f>
        <v>0.59375</v>
      </c>
      <c r="M1282" s="45">
        <f t="shared" si="59"/>
        <v>12</v>
      </c>
    </row>
    <row r="1283" spans="1:13">
      <c r="A1283" s="8"/>
      <c r="B1283" s="106" t="s">
        <v>110</v>
      </c>
      <c r="C1283" s="94">
        <v>305</v>
      </c>
      <c r="D1283" s="8">
        <v>1</v>
      </c>
      <c r="E1283" s="8" t="s">
        <v>58</v>
      </c>
      <c r="F1283" s="8" t="s">
        <v>12</v>
      </c>
      <c r="G1283" s="8" t="s">
        <v>11</v>
      </c>
      <c r="H1283" s="8">
        <v>2</v>
      </c>
      <c r="I1283" s="172">
        <v>3</v>
      </c>
      <c r="J1283" s="193">
        <v>0.63124999999999998</v>
      </c>
      <c r="K1283" s="44">
        <f t="shared" ref="K1283:K1346" si="61">FLOOR(J1283,TIME(1,0,0))</f>
        <v>0.625</v>
      </c>
      <c r="L1283" s="44">
        <f t="shared" si="60"/>
        <v>0.625</v>
      </c>
      <c r="M1283" s="45">
        <f t="shared" ref="M1283:M1346" si="62">H1283+I1283</f>
        <v>5</v>
      </c>
    </row>
    <row r="1284" spans="1:13">
      <c r="A1284" s="8"/>
      <c r="B1284" s="106" t="s">
        <v>110</v>
      </c>
      <c r="C1284" s="94">
        <v>305</v>
      </c>
      <c r="D1284" s="8">
        <v>1</v>
      </c>
      <c r="E1284" s="8" t="s">
        <v>58</v>
      </c>
      <c r="F1284" s="8" t="s">
        <v>12</v>
      </c>
      <c r="G1284" s="8" t="s">
        <v>16</v>
      </c>
      <c r="H1284" s="8">
        <v>5</v>
      </c>
      <c r="I1284" s="172">
        <v>3</v>
      </c>
      <c r="J1284" s="193">
        <v>0.6381944444444444</v>
      </c>
      <c r="K1284" s="44">
        <f t="shared" si="61"/>
        <v>0.625</v>
      </c>
      <c r="L1284" s="44">
        <f t="shared" si="60"/>
        <v>0.63541666666666663</v>
      </c>
      <c r="M1284" s="45">
        <f t="shared" si="62"/>
        <v>8</v>
      </c>
    </row>
    <row r="1285" spans="1:13">
      <c r="A1285" s="8"/>
      <c r="B1285" s="106" t="s">
        <v>110</v>
      </c>
      <c r="C1285" s="94">
        <v>305</v>
      </c>
      <c r="D1285" s="8">
        <v>1</v>
      </c>
      <c r="E1285" s="8" t="s">
        <v>58</v>
      </c>
      <c r="F1285" s="8" t="s">
        <v>12</v>
      </c>
      <c r="G1285" s="8" t="s">
        <v>11</v>
      </c>
      <c r="H1285" s="8">
        <v>1</v>
      </c>
      <c r="I1285" s="172">
        <v>4</v>
      </c>
      <c r="J1285" s="193">
        <v>0.67638888888888893</v>
      </c>
      <c r="K1285" s="44">
        <f t="shared" si="61"/>
        <v>0.66666666666666663</v>
      </c>
      <c r="L1285" s="44">
        <f t="shared" si="60"/>
        <v>0.66666666666666663</v>
      </c>
      <c r="M1285" s="45">
        <f t="shared" si="62"/>
        <v>5</v>
      </c>
    </row>
    <row r="1286" spans="1:13">
      <c r="A1286" s="8"/>
      <c r="B1286" s="106" t="s">
        <v>110</v>
      </c>
      <c r="C1286" s="94">
        <v>305</v>
      </c>
      <c r="D1286" s="8">
        <v>1</v>
      </c>
      <c r="E1286" s="8" t="s">
        <v>58</v>
      </c>
      <c r="F1286" s="8" t="s">
        <v>12</v>
      </c>
      <c r="G1286" s="8" t="s">
        <v>16</v>
      </c>
      <c r="H1286" s="8">
        <v>11</v>
      </c>
      <c r="I1286" s="172">
        <v>6</v>
      </c>
      <c r="J1286" s="193">
        <v>0.68333333333333324</v>
      </c>
      <c r="K1286" s="44">
        <f t="shared" si="61"/>
        <v>0.66666666666666663</v>
      </c>
      <c r="L1286" s="44">
        <f t="shared" si="60"/>
        <v>0.67708333333333326</v>
      </c>
      <c r="M1286" s="45">
        <f t="shared" si="62"/>
        <v>17</v>
      </c>
    </row>
    <row r="1287" spans="1:13">
      <c r="A1287" s="8"/>
      <c r="B1287" s="106" t="s">
        <v>110</v>
      </c>
      <c r="C1287" s="94">
        <v>305</v>
      </c>
      <c r="D1287" s="8">
        <v>1</v>
      </c>
      <c r="E1287" s="8" t="s">
        <v>58</v>
      </c>
      <c r="F1287" s="8" t="s">
        <v>12</v>
      </c>
      <c r="G1287" s="8" t="s">
        <v>11</v>
      </c>
      <c r="H1287" s="8">
        <v>0</v>
      </c>
      <c r="I1287" s="172">
        <v>5</v>
      </c>
      <c r="J1287" s="193">
        <v>0.71805555555555556</v>
      </c>
      <c r="K1287" s="44">
        <f t="shared" si="61"/>
        <v>0.70833333333333326</v>
      </c>
      <c r="L1287" s="44">
        <f t="shared" si="60"/>
        <v>0.70833333333333326</v>
      </c>
      <c r="M1287" s="45">
        <f t="shared" si="62"/>
        <v>5</v>
      </c>
    </row>
    <row r="1288" spans="1:13">
      <c r="A1288" s="8"/>
      <c r="B1288" s="106" t="s">
        <v>110</v>
      </c>
      <c r="C1288" s="94">
        <v>305</v>
      </c>
      <c r="D1288" s="8">
        <v>1</v>
      </c>
      <c r="E1288" s="8" t="s">
        <v>58</v>
      </c>
      <c r="F1288" s="8" t="s">
        <v>12</v>
      </c>
      <c r="G1288" s="8" t="s">
        <v>16</v>
      </c>
      <c r="H1288" s="8">
        <v>8</v>
      </c>
      <c r="I1288" s="172">
        <v>8</v>
      </c>
      <c r="J1288" s="193">
        <v>0.72638888888888886</v>
      </c>
      <c r="K1288" s="44">
        <f t="shared" si="61"/>
        <v>0.70833333333333326</v>
      </c>
      <c r="L1288" s="44">
        <f t="shared" si="60"/>
        <v>0.71875</v>
      </c>
      <c r="M1288" s="45">
        <f t="shared" si="62"/>
        <v>16</v>
      </c>
    </row>
    <row r="1289" spans="1:13">
      <c r="A1289" s="8"/>
      <c r="B1289" s="106" t="s">
        <v>110</v>
      </c>
      <c r="C1289" s="94">
        <v>305</v>
      </c>
      <c r="D1289" s="8">
        <v>1</v>
      </c>
      <c r="E1289" s="8" t="s">
        <v>58</v>
      </c>
      <c r="F1289" s="8" t="s">
        <v>12</v>
      </c>
      <c r="G1289" s="8" t="s">
        <v>11</v>
      </c>
      <c r="H1289" s="8">
        <v>0</v>
      </c>
      <c r="I1289" s="172">
        <v>4</v>
      </c>
      <c r="J1289" s="193">
        <v>0.76250000000000007</v>
      </c>
      <c r="K1289" s="44">
        <f t="shared" si="61"/>
        <v>0.75</v>
      </c>
      <c r="L1289" s="44">
        <f t="shared" si="60"/>
        <v>0.76041666666666663</v>
      </c>
      <c r="M1289" s="45">
        <f t="shared" si="62"/>
        <v>4</v>
      </c>
    </row>
    <row r="1290" spans="1:13">
      <c r="A1290" s="8"/>
      <c r="B1290" s="106" t="s">
        <v>110</v>
      </c>
      <c r="C1290" s="94">
        <v>305</v>
      </c>
      <c r="D1290" s="8">
        <v>1</v>
      </c>
      <c r="E1290" s="8" t="s">
        <v>58</v>
      </c>
      <c r="F1290" s="8" t="s">
        <v>12</v>
      </c>
      <c r="G1290" s="8" t="s">
        <v>16</v>
      </c>
      <c r="H1290" s="8">
        <v>4</v>
      </c>
      <c r="I1290" s="172">
        <v>2</v>
      </c>
      <c r="J1290" s="193">
        <v>0.76874999999999993</v>
      </c>
      <c r="K1290" s="44">
        <f t="shared" si="61"/>
        <v>0.75</v>
      </c>
      <c r="L1290" s="44">
        <f t="shared" si="60"/>
        <v>0.76041666666666663</v>
      </c>
      <c r="M1290" s="45">
        <f t="shared" si="62"/>
        <v>6</v>
      </c>
    </row>
    <row r="1291" spans="1:13">
      <c r="A1291" s="8"/>
      <c r="B1291" s="106" t="s">
        <v>110</v>
      </c>
      <c r="C1291" s="94">
        <v>305</v>
      </c>
      <c r="D1291" s="8">
        <v>1</v>
      </c>
      <c r="E1291" s="8" t="s">
        <v>58</v>
      </c>
      <c r="F1291" s="8" t="s">
        <v>12</v>
      </c>
      <c r="G1291" s="8" t="s">
        <v>11</v>
      </c>
      <c r="H1291" s="8">
        <v>0</v>
      </c>
      <c r="I1291" s="172">
        <v>0</v>
      </c>
      <c r="J1291" s="193">
        <v>0.8027777777777777</v>
      </c>
      <c r="K1291" s="44">
        <f t="shared" si="61"/>
        <v>0.79166666666666663</v>
      </c>
      <c r="L1291" s="44">
        <f t="shared" si="60"/>
        <v>0.80208333333333326</v>
      </c>
      <c r="M1291" s="45">
        <f t="shared" si="62"/>
        <v>0</v>
      </c>
    </row>
    <row r="1292" spans="1:13">
      <c r="A1292" s="8"/>
      <c r="B1292" s="106" t="s">
        <v>110</v>
      </c>
      <c r="C1292" s="94">
        <v>305</v>
      </c>
      <c r="D1292" s="8">
        <v>1</v>
      </c>
      <c r="E1292" s="8" t="s">
        <v>58</v>
      </c>
      <c r="F1292" s="8" t="s">
        <v>12</v>
      </c>
      <c r="G1292" s="8" t="s">
        <v>16</v>
      </c>
      <c r="H1292" s="8">
        <v>3</v>
      </c>
      <c r="I1292" s="172">
        <v>3</v>
      </c>
      <c r="J1292" s="193">
        <v>0.8125</v>
      </c>
      <c r="K1292" s="44">
        <f t="shared" si="61"/>
        <v>0.79166666666666663</v>
      </c>
      <c r="L1292" s="44">
        <f t="shared" si="60"/>
        <v>0.8125</v>
      </c>
      <c r="M1292" s="45">
        <f t="shared" si="62"/>
        <v>6</v>
      </c>
    </row>
    <row r="1293" spans="1:13">
      <c r="A1293" s="8"/>
      <c r="B1293" s="106" t="s">
        <v>110</v>
      </c>
      <c r="C1293" s="94">
        <v>305</v>
      </c>
      <c r="D1293" s="8">
        <v>1</v>
      </c>
      <c r="E1293" s="8" t="s">
        <v>58</v>
      </c>
      <c r="F1293" s="8" t="s">
        <v>12</v>
      </c>
      <c r="G1293" s="8" t="s">
        <v>11</v>
      </c>
      <c r="H1293" s="8">
        <v>0</v>
      </c>
      <c r="I1293" s="172">
        <v>3</v>
      </c>
      <c r="J1293" s="193">
        <v>0.84791666666666676</v>
      </c>
      <c r="K1293" s="44">
        <f t="shared" si="61"/>
        <v>0.83333333333333326</v>
      </c>
      <c r="L1293" s="44">
        <f t="shared" si="60"/>
        <v>0.84375</v>
      </c>
      <c r="M1293" s="45">
        <f t="shared" si="62"/>
        <v>3</v>
      </c>
    </row>
    <row r="1294" spans="1:13">
      <c r="A1294" s="8"/>
      <c r="B1294" s="106" t="s">
        <v>110</v>
      </c>
      <c r="C1294" s="94">
        <v>305</v>
      </c>
      <c r="D1294" s="8">
        <v>1</v>
      </c>
      <c r="E1294" s="8" t="s">
        <v>58</v>
      </c>
      <c r="F1294" s="8" t="s">
        <v>12</v>
      </c>
      <c r="G1294" s="8" t="s">
        <v>16</v>
      </c>
      <c r="H1294" s="8">
        <v>1</v>
      </c>
      <c r="I1294" s="172">
        <v>1</v>
      </c>
      <c r="J1294" s="193">
        <v>0.85625000000000007</v>
      </c>
      <c r="K1294" s="44">
        <f t="shared" si="61"/>
        <v>0.83333333333333326</v>
      </c>
      <c r="L1294" s="44">
        <f t="shared" si="60"/>
        <v>0.85416666666666663</v>
      </c>
      <c r="M1294" s="45">
        <f t="shared" si="62"/>
        <v>2</v>
      </c>
    </row>
    <row r="1295" spans="1:13">
      <c r="A1295" s="8"/>
      <c r="B1295" s="106" t="s">
        <v>110</v>
      </c>
      <c r="C1295" s="94">
        <v>305</v>
      </c>
      <c r="D1295" s="8">
        <v>1</v>
      </c>
      <c r="E1295" s="8" t="s">
        <v>58</v>
      </c>
      <c r="F1295" s="8" t="s">
        <v>12</v>
      </c>
      <c r="G1295" s="8" t="s">
        <v>11</v>
      </c>
      <c r="H1295" s="8">
        <v>0</v>
      </c>
      <c r="I1295" s="172">
        <v>1</v>
      </c>
      <c r="J1295" s="193">
        <v>0.8930555555555556</v>
      </c>
      <c r="K1295" s="44">
        <f t="shared" si="61"/>
        <v>0.875</v>
      </c>
      <c r="L1295" s="44">
        <f t="shared" si="60"/>
        <v>0.88541666666666663</v>
      </c>
      <c r="M1295" s="45">
        <f t="shared" si="62"/>
        <v>1</v>
      </c>
    </row>
    <row r="1296" spans="1:13">
      <c r="A1296" s="8"/>
      <c r="B1296" s="106" t="s">
        <v>110</v>
      </c>
      <c r="C1296" s="94">
        <v>305</v>
      </c>
      <c r="D1296" s="8">
        <v>1</v>
      </c>
      <c r="E1296" s="8" t="s">
        <v>58</v>
      </c>
      <c r="F1296" s="8" t="s">
        <v>12</v>
      </c>
      <c r="G1296" s="8" t="s">
        <v>16</v>
      </c>
      <c r="H1296" s="8">
        <v>1</v>
      </c>
      <c r="I1296" s="172">
        <v>1</v>
      </c>
      <c r="J1296" s="193">
        <v>0.90069444444444446</v>
      </c>
      <c r="K1296" s="44">
        <f t="shared" si="61"/>
        <v>0.875</v>
      </c>
      <c r="L1296" s="44">
        <f t="shared" si="60"/>
        <v>0.89583333333333326</v>
      </c>
      <c r="M1296" s="45">
        <f t="shared" si="62"/>
        <v>2</v>
      </c>
    </row>
    <row r="1297" spans="1:13">
      <c r="A1297" s="8"/>
      <c r="B1297" s="39" t="s">
        <v>111</v>
      </c>
      <c r="C1297" s="94">
        <v>308</v>
      </c>
      <c r="D1297" s="39">
        <v>1</v>
      </c>
      <c r="E1297" s="20" t="s">
        <v>67</v>
      </c>
      <c r="F1297" s="39" t="s">
        <v>12</v>
      </c>
      <c r="G1297" s="39" t="s">
        <v>11</v>
      </c>
      <c r="H1297" s="39">
        <v>5</v>
      </c>
      <c r="I1297" s="186">
        <v>0</v>
      </c>
      <c r="J1297" s="203">
        <v>0.25069444444444444</v>
      </c>
      <c r="K1297" s="44">
        <f t="shared" si="61"/>
        <v>0.25</v>
      </c>
      <c r="L1297" s="44">
        <f t="shared" si="60"/>
        <v>0.25</v>
      </c>
      <c r="M1297" s="45">
        <f t="shared" si="62"/>
        <v>5</v>
      </c>
    </row>
    <row r="1298" spans="1:13">
      <c r="A1298" s="8"/>
      <c r="B1298" s="8" t="s">
        <v>111</v>
      </c>
      <c r="C1298" s="94">
        <v>308</v>
      </c>
      <c r="D1298" s="8">
        <v>1</v>
      </c>
      <c r="E1298" s="20" t="s">
        <v>67</v>
      </c>
      <c r="F1298" s="8" t="s">
        <v>12</v>
      </c>
      <c r="G1298" s="8" t="s">
        <v>16</v>
      </c>
      <c r="H1298" s="8">
        <v>1</v>
      </c>
      <c r="I1298" s="172">
        <v>0</v>
      </c>
      <c r="J1298" s="193">
        <v>0.26111111111111113</v>
      </c>
      <c r="K1298" s="44">
        <f t="shared" si="61"/>
        <v>0.25</v>
      </c>
      <c r="L1298" s="44">
        <f t="shared" si="60"/>
        <v>0.26041666666666663</v>
      </c>
      <c r="M1298" s="45">
        <f t="shared" si="62"/>
        <v>1</v>
      </c>
    </row>
    <row r="1299" spans="1:13">
      <c r="A1299" s="8"/>
      <c r="B1299" s="8" t="s">
        <v>111</v>
      </c>
      <c r="C1299" s="94">
        <v>308</v>
      </c>
      <c r="D1299" s="8">
        <v>1</v>
      </c>
      <c r="E1299" s="20" t="s">
        <v>67</v>
      </c>
      <c r="F1299" s="8" t="s">
        <v>12</v>
      </c>
      <c r="G1299" s="39" t="s">
        <v>11</v>
      </c>
      <c r="H1299" s="8">
        <v>1</v>
      </c>
      <c r="I1299" s="172">
        <v>14</v>
      </c>
      <c r="J1299" s="193">
        <v>0.29375000000000001</v>
      </c>
      <c r="K1299" s="44">
        <f t="shared" si="61"/>
        <v>0.29166666666666663</v>
      </c>
      <c r="L1299" s="44">
        <f t="shared" si="60"/>
        <v>0.29166666666666663</v>
      </c>
      <c r="M1299" s="45">
        <f t="shared" si="62"/>
        <v>15</v>
      </c>
    </row>
    <row r="1300" spans="1:13">
      <c r="A1300" s="8"/>
      <c r="B1300" s="8" t="s">
        <v>111</v>
      </c>
      <c r="C1300" s="94">
        <v>308</v>
      </c>
      <c r="D1300" s="8">
        <v>1</v>
      </c>
      <c r="E1300" s="20" t="s">
        <v>67</v>
      </c>
      <c r="F1300" s="8" t="s">
        <v>12</v>
      </c>
      <c r="G1300" s="8" t="s">
        <v>16</v>
      </c>
      <c r="H1300" s="8">
        <v>5</v>
      </c>
      <c r="I1300" s="172">
        <v>0</v>
      </c>
      <c r="J1300" s="193">
        <v>0.30486111111111108</v>
      </c>
      <c r="K1300" s="44">
        <f t="shared" si="61"/>
        <v>0.29166666666666663</v>
      </c>
      <c r="L1300" s="44">
        <f t="shared" si="60"/>
        <v>0.30208333333333331</v>
      </c>
      <c r="M1300" s="45">
        <f t="shared" si="62"/>
        <v>5</v>
      </c>
    </row>
    <row r="1301" spans="1:13">
      <c r="A1301" s="8"/>
      <c r="B1301" s="8" t="s">
        <v>111</v>
      </c>
      <c r="C1301" s="94">
        <v>308</v>
      </c>
      <c r="D1301" s="8">
        <v>1</v>
      </c>
      <c r="E1301" s="20" t="s">
        <v>67</v>
      </c>
      <c r="F1301" s="8" t="s">
        <v>12</v>
      </c>
      <c r="G1301" s="39" t="s">
        <v>11</v>
      </c>
      <c r="H1301" s="8">
        <v>0</v>
      </c>
      <c r="I1301" s="172">
        <v>23</v>
      </c>
      <c r="J1301" s="193">
        <v>0.3354166666666667</v>
      </c>
      <c r="K1301" s="44">
        <f t="shared" si="61"/>
        <v>0.33333333333333331</v>
      </c>
      <c r="L1301" s="44">
        <f t="shared" si="60"/>
        <v>0.33333333333333331</v>
      </c>
      <c r="M1301" s="45">
        <f t="shared" si="62"/>
        <v>23</v>
      </c>
    </row>
    <row r="1302" spans="1:13">
      <c r="A1302" s="8"/>
      <c r="B1302" s="8" t="s">
        <v>111</v>
      </c>
      <c r="C1302" s="94">
        <v>308</v>
      </c>
      <c r="D1302" s="8">
        <v>1</v>
      </c>
      <c r="E1302" s="20" t="s">
        <v>67</v>
      </c>
      <c r="F1302" s="8" t="s">
        <v>12</v>
      </c>
      <c r="G1302" s="8" t="s">
        <v>16</v>
      </c>
      <c r="H1302" s="8">
        <v>4</v>
      </c>
      <c r="I1302" s="172">
        <v>0</v>
      </c>
      <c r="J1302" s="193">
        <v>0.34652777777777777</v>
      </c>
      <c r="K1302" s="44">
        <f t="shared" si="61"/>
        <v>0.33333333333333331</v>
      </c>
      <c r="L1302" s="44">
        <f t="shared" si="60"/>
        <v>0.34375</v>
      </c>
      <c r="M1302" s="45">
        <f t="shared" si="62"/>
        <v>4</v>
      </c>
    </row>
    <row r="1303" spans="1:13">
      <c r="A1303" s="8"/>
      <c r="B1303" s="8" t="s">
        <v>111</v>
      </c>
      <c r="C1303" s="94">
        <v>308</v>
      </c>
      <c r="D1303" s="8">
        <v>1</v>
      </c>
      <c r="E1303" s="20" t="s">
        <v>67</v>
      </c>
      <c r="F1303" s="8" t="s">
        <v>12</v>
      </c>
      <c r="G1303" s="39" t="s">
        <v>11</v>
      </c>
      <c r="H1303" s="8">
        <v>0</v>
      </c>
      <c r="I1303" s="172">
        <v>4</v>
      </c>
      <c r="J1303" s="193">
        <v>0.38541666666666669</v>
      </c>
      <c r="K1303" s="44">
        <f t="shared" si="61"/>
        <v>0.375</v>
      </c>
      <c r="L1303" s="44">
        <f t="shared" si="60"/>
        <v>0.38541666666666663</v>
      </c>
      <c r="M1303" s="45">
        <f t="shared" si="62"/>
        <v>4</v>
      </c>
    </row>
    <row r="1304" spans="1:13">
      <c r="A1304" s="8"/>
      <c r="B1304" s="8" t="s">
        <v>111</v>
      </c>
      <c r="C1304" s="94">
        <v>308</v>
      </c>
      <c r="D1304" s="8">
        <v>1</v>
      </c>
      <c r="E1304" s="20" t="s">
        <v>67</v>
      </c>
      <c r="F1304" s="8" t="s">
        <v>12</v>
      </c>
      <c r="G1304" s="8" t="s">
        <v>16</v>
      </c>
      <c r="H1304" s="8">
        <v>2</v>
      </c>
      <c r="I1304" s="172">
        <v>0</v>
      </c>
      <c r="J1304" s="193">
        <v>0.43472222222222223</v>
      </c>
      <c r="K1304" s="44">
        <f t="shared" si="61"/>
        <v>0.41666666666666663</v>
      </c>
      <c r="L1304" s="44">
        <f t="shared" si="60"/>
        <v>0.42708333333333331</v>
      </c>
      <c r="M1304" s="45">
        <f t="shared" si="62"/>
        <v>2</v>
      </c>
    </row>
    <row r="1305" spans="1:13">
      <c r="A1305" s="8"/>
      <c r="B1305" s="8" t="s">
        <v>111</v>
      </c>
      <c r="C1305" s="94">
        <v>308</v>
      </c>
      <c r="D1305" s="8">
        <v>1</v>
      </c>
      <c r="E1305" s="20" t="s">
        <v>67</v>
      </c>
      <c r="F1305" s="8" t="s">
        <v>12</v>
      </c>
      <c r="G1305" s="39" t="s">
        <v>11</v>
      </c>
      <c r="H1305" s="8">
        <v>0</v>
      </c>
      <c r="I1305" s="172">
        <v>2</v>
      </c>
      <c r="J1305" s="193">
        <v>0.4694444444444445</v>
      </c>
      <c r="K1305" s="44">
        <f t="shared" si="61"/>
        <v>0.45833333333333331</v>
      </c>
      <c r="L1305" s="44">
        <f t="shared" si="60"/>
        <v>0.46875</v>
      </c>
      <c r="M1305" s="45">
        <f t="shared" si="62"/>
        <v>2</v>
      </c>
    </row>
    <row r="1306" spans="1:13">
      <c r="A1306" s="8"/>
      <c r="B1306" s="8" t="s">
        <v>111</v>
      </c>
      <c r="C1306" s="94">
        <v>308</v>
      </c>
      <c r="D1306" s="8">
        <v>1</v>
      </c>
      <c r="E1306" s="20" t="s">
        <v>67</v>
      </c>
      <c r="F1306" s="8" t="s">
        <v>12</v>
      </c>
      <c r="G1306" s="8" t="s">
        <v>16</v>
      </c>
      <c r="H1306" s="8">
        <v>2</v>
      </c>
      <c r="I1306" s="172">
        <v>1</v>
      </c>
      <c r="J1306" s="193">
        <v>0.51250000000000007</v>
      </c>
      <c r="K1306" s="44">
        <f t="shared" si="61"/>
        <v>0.5</v>
      </c>
      <c r="L1306" s="44">
        <f t="shared" si="60"/>
        <v>0.51041666666666663</v>
      </c>
      <c r="M1306" s="45">
        <f t="shared" si="62"/>
        <v>3</v>
      </c>
    </row>
    <row r="1307" spans="1:13">
      <c r="A1307" s="8"/>
      <c r="B1307" s="8" t="s">
        <v>111</v>
      </c>
      <c r="C1307" s="94">
        <v>308</v>
      </c>
      <c r="D1307" s="8">
        <v>1</v>
      </c>
      <c r="E1307" s="20" t="s">
        <v>67</v>
      </c>
      <c r="F1307" s="8" t="s">
        <v>12</v>
      </c>
      <c r="G1307" s="39" t="s">
        <v>11</v>
      </c>
      <c r="H1307" s="8">
        <v>0</v>
      </c>
      <c r="I1307" s="172">
        <v>2</v>
      </c>
      <c r="J1307" s="193">
        <v>0.54236111111111118</v>
      </c>
      <c r="K1307" s="44">
        <f t="shared" si="61"/>
        <v>0.54166666666666663</v>
      </c>
      <c r="L1307" s="44">
        <f t="shared" si="60"/>
        <v>0.54166666666666663</v>
      </c>
      <c r="M1307" s="45">
        <f t="shared" si="62"/>
        <v>2</v>
      </c>
    </row>
    <row r="1308" spans="1:13">
      <c r="A1308" s="8"/>
      <c r="B1308" s="8" t="s">
        <v>111</v>
      </c>
      <c r="C1308" s="94">
        <v>308</v>
      </c>
      <c r="D1308" s="8">
        <v>1</v>
      </c>
      <c r="E1308" s="20" t="s">
        <v>67</v>
      </c>
      <c r="F1308" s="8" t="s">
        <v>12</v>
      </c>
      <c r="G1308" s="8" t="s">
        <v>16</v>
      </c>
      <c r="H1308" s="8">
        <v>1</v>
      </c>
      <c r="I1308" s="172">
        <v>0</v>
      </c>
      <c r="J1308" s="193">
        <v>0.55347222222222225</v>
      </c>
      <c r="K1308" s="44">
        <f t="shared" si="61"/>
        <v>0.54166666666666663</v>
      </c>
      <c r="L1308" s="44">
        <f t="shared" si="60"/>
        <v>0.55208333333333326</v>
      </c>
      <c r="M1308" s="45">
        <f t="shared" si="62"/>
        <v>1</v>
      </c>
    </row>
    <row r="1309" spans="1:13">
      <c r="A1309" s="39"/>
      <c r="B1309" s="8" t="s">
        <v>111</v>
      </c>
      <c r="C1309" s="94">
        <v>308</v>
      </c>
      <c r="D1309" s="8">
        <v>1</v>
      </c>
      <c r="E1309" s="39" t="s">
        <v>43</v>
      </c>
      <c r="F1309" s="8" t="s">
        <v>12</v>
      </c>
      <c r="G1309" s="8" t="s">
        <v>11</v>
      </c>
      <c r="H1309" s="8">
        <v>0</v>
      </c>
      <c r="I1309" s="172">
        <v>5</v>
      </c>
      <c r="J1309" s="193">
        <v>0.58402777777777781</v>
      </c>
      <c r="K1309" s="44">
        <f t="shared" si="61"/>
        <v>0.58333333333333326</v>
      </c>
      <c r="L1309" s="44">
        <f t="shared" si="60"/>
        <v>0.58333333333333326</v>
      </c>
      <c r="M1309" s="45">
        <f t="shared" si="62"/>
        <v>5</v>
      </c>
    </row>
    <row r="1310" spans="1:13">
      <c r="A1310" s="39"/>
      <c r="B1310" s="8" t="s">
        <v>111</v>
      </c>
      <c r="C1310" s="94">
        <v>308</v>
      </c>
      <c r="D1310" s="8">
        <v>1</v>
      </c>
      <c r="E1310" s="39" t="s">
        <v>43</v>
      </c>
      <c r="F1310" s="8" t="s">
        <v>12</v>
      </c>
      <c r="G1310" s="8" t="s">
        <v>16</v>
      </c>
      <c r="H1310" s="8">
        <v>3</v>
      </c>
      <c r="I1310" s="172">
        <v>0</v>
      </c>
      <c r="J1310" s="193">
        <v>0.59444444444444444</v>
      </c>
      <c r="K1310" s="44">
        <f t="shared" si="61"/>
        <v>0.58333333333333326</v>
      </c>
      <c r="L1310" s="44">
        <f t="shared" si="60"/>
        <v>0.59375</v>
      </c>
      <c r="M1310" s="45">
        <f t="shared" si="62"/>
        <v>3</v>
      </c>
    </row>
    <row r="1311" spans="1:13">
      <c r="A1311" s="39"/>
      <c r="B1311" s="39" t="s">
        <v>111</v>
      </c>
      <c r="C1311" s="94">
        <v>308</v>
      </c>
      <c r="D1311" s="39">
        <v>1</v>
      </c>
      <c r="E1311" s="39" t="s">
        <v>43</v>
      </c>
      <c r="F1311" s="39" t="s">
        <v>12</v>
      </c>
      <c r="G1311" s="39" t="s">
        <v>11</v>
      </c>
      <c r="H1311" s="39">
        <v>0</v>
      </c>
      <c r="I1311" s="186">
        <v>1</v>
      </c>
      <c r="J1311" s="203">
        <v>0.62916666666666665</v>
      </c>
      <c r="K1311" s="44">
        <f t="shared" si="61"/>
        <v>0.625</v>
      </c>
      <c r="L1311" s="44">
        <f t="shared" si="60"/>
        <v>0.625</v>
      </c>
      <c r="M1311" s="45">
        <f t="shared" si="62"/>
        <v>1</v>
      </c>
    </row>
    <row r="1312" spans="1:13">
      <c r="A1312" s="39"/>
      <c r="B1312" s="39" t="s">
        <v>111</v>
      </c>
      <c r="C1312" s="94">
        <v>308</v>
      </c>
      <c r="D1312" s="39">
        <v>1</v>
      </c>
      <c r="E1312" s="39" t="s">
        <v>43</v>
      </c>
      <c r="F1312" s="39" t="s">
        <v>12</v>
      </c>
      <c r="G1312" s="39" t="s">
        <v>16</v>
      </c>
      <c r="H1312" s="39">
        <v>7</v>
      </c>
      <c r="I1312" s="186">
        <v>4</v>
      </c>
      <c r="J1312" s="203">
        <v>0.64097222222222217</v>
      </c>
      <c r="K1312" s="44">
        <f t="shared" si="61"/>
        <v>0.625</v>
      </c>
      <c r="L1312" s="44">
        <f t="shared" si="60"/>
        <v>0.63541666666666663</v>
      </c>
      <c r="M1312" s="45">
        <f t="shared" si="62"/>
        <v>11</v>
      </c>
    </row>
    <row r="1313" spans="1:13">
      <c r="A1313" s="39"/>
      <c r="B1313" s="39" t="s">
        <v>111</v>
      </c>
      <c r="C1313" s="94">
        <v>308</v>
      </c>
      <c r="D1313" s="39">
        <v>1</v>
      </c>
      <c r="E1313" s="39" t="s">
        <v>43</v>
      </c>
      <c r="F1313" s="39" t="s">
        <v>12</v>
      </c>
      <c r="G1313" s="39" t="s">
        <v>11</v>
      </c>
      <c r="H1313" s="39">
        <v>0</v>
      </c>
      <c r="I1313" s="186">
        <v>7</v>
      </c>
      <c r="J1313" s="203">
        <v>0.6743055555555556</v>
      </c>
      <c r="K1313" s="44">
        <f t="shared" si="61"/>
        <v>0.66666666666666663</v>
      </c>
      <c r="L1313" s="44">
        <f t="shared" si="60"/>
        <v>0.66666666666666663</v>
      </c>
      <c r="M1313" s="45">
        <f t="shared" si="62"/>
        <v>7</v>
      </c>
    </row>
    <row r="1314" spans="1:13">
      <c r="A1314" s="39"/>
      <c r="B1314" s="39" t="s">
        <v>111</v>
      </c>
      <c r="C1314" s="94">
        <v>308</v>
      </c>
      <c r="D1314" s="39">
        <v>1</v>
      </c>
      <c r="E1314" s="39" t="s">
        <v>43</v>
      </c>
      <c r="F1314" s="39" t="s">
        <v>12</v>
      </c>
      <c r="G1314" s="39" t="s">
        <v>16</v>
      </c>
      <c r="H1314" s="39">
        <v>9</v>
      </c>
      <c r="I1314" s="186">
        <v>1</v>
      </c>
      <c r="J1314" s="203">
        <v>0.68680555555555556</v>
      </c>
      <c r="K1314" s="44">
        <f t="shared" si="61"/>
        <v>0.66666666666666663</v>
      </c>
      <c r="L1314" s="44">
        <f t="shared" si="60"/>
        <v>0.67708333333333326</v>
      </c>
      <c r="M1314" s="45">
        <f t="shared" si="62"/>
        <v>10</v>
      </c>
    </row>
    <row r="1315" spans="1:13">
      <c r="A1315" s="39"/>
      <c r="B1315" s="39" t="s">
        <v>111</v>
      </c>
      <c r="C1315" s="94">
        <v>308</v>
      </c>
      <c r="D1315" s="39">
        <v>1</v>
      </c>
      <c r="E1315" s="39" t="s">
        <v>43</v>
      </c>
      <c r="F1315" s="39" t="s">
        <v>12</v>
      </c>
      <c r="G1315" s="39" t="s">
        <v>11</v>
      </c>
      <c r="H1315" s="39">
        <v>0</v>
      </c>
      <c r="I1315" s="186">
        <v>1</v>
      </c>
      <c r="J1315" s="203">
        <v>0.71666666666666667</v>
      </c>
      <c r="K1315" s="44">
        <f t="shared" si="61"/>
        <v>0.70833333333333326</v>
      </c>
      <c r="L1315" s="44">
        <f t="shared" si="60"/>
        <v>0.70833333333333326</v>
      </c>
      <c r="M1315" s="45">
        <f t="shared" si="62"/>
        <v>1</v>
      </c>
    </row>
    <row r="1316" spans="1:13">
      <c r="A1316" s="39"/>
      <c r="B1316" s="39" t="s">
        <v>111</v>
      </c>
      <c r="C1316" s="94">
        <v>308</v>
      </c>
      <c r="D1316" s="39">
        <v>1</v>
      </c>
      <c r="E1316" s="39" t="s">
        <v>43</v>
      </c>
      <c r="F1316" s="39" t="s">
        <v>12</v>
      </c>
      <c r="G1316" s="39" t="s">
        <v>16</v>
      </c>
      <c r="H1316" s="39">
        <v>10</v>
      </c>
      <c r="I1316" s="186">
        <v>0</v>
      </c>
      <c r="J1316" s="203">
        <v>0.73472222222222217</v>
      </c>
      <c r="K1316" s="44">
        <f t="shared" si="61"/>
        <v>0.70833333333333326</v>
      </c>
      <c r="L1316" s="44">
        <f t="shared" si="60"/>
        <v>0.72916666666666663</v>
      </c>
      <c r="M1316" s="45">
        <f t="shared" si="62"/>
        <v>10</v>
      </c>
    </row>
    <row r="1317" spans="1:13">
      <c r="A1317" s="39"/>
      <c r="B1317" s="39" t="s">
        <v>111</v>
      </c>
      <c r="C1317" s="94">
        <v>308</v>
      </c>
      <c r="D1317" s="39">
        <v>1</v>
      </c>
      <c r="E1317" s="39" t="s">
        <v>43</v>
      </c>
      <c r="F1317" s="39" t="s">
        <v>12</v>
      </c>
      <c r="G1317" s="39" t="s">
        <v>11</v>
      </c>
      <c r="H1317" s="39">
        <v>0</v>
      </c>
      <c r="I1317" s="186">
        <v>1</v>
      </c>
      <c r="J1317" s="203">
        <v>0.76597222222222217</v>
      </c>
      <c r="K1317" s="44">
        <f t="shared" si="61"/>
        <v>0.75</v>
      </c>
      <c r="L1317" s="44">
        <f t="shared" si="60"/>
        <v>0.76041666666666663</v>
      </c>
      <c r="M1317" s="45">
        <f t="shared" si="62"/>
        <v>1</v>
      </c>
    </row>
    <row r="1318" spans="1:13">
      <c r="A1318" s="39"/>
      <c r="B1318" s="39" t="s">
        <v>111</v>
      </c>
      <c r="C1318" s="94">
        <v>308</v>
      </c>
      <c r="D1318" s="39">
        <v>1</v>
      </c>
      <c r="E1318" s="39" t="s">
        <v>43</v>
      </c>
      <c r="F1318" s="39" t="s">
        <v>12</v>
      </c>
      <c r="G1318" s="39" t="s">
        <v>16</v>
      </c>
      <c r="H1318" s="39">
        <v>8</v>
      </c>
      <c r="I1318" s="186">
        <v>0</v>
      </c>
      <c r="J1318" s="203">
        <v>0.77500000000000002</v>
      </c>
      <c r="K1318" s="44">
        <f t="shared" si="61"/>
        <v>0.75</v>
      </c>
      <c r="L1318" s="44">
        <f t="shared" si="60"/>
        <v>0.77083333333333326</v>
      </c>
      <c r="M1318" s="45">
        <f t="shared" si="62"/>
        <v>8</v>
      </c>
    </row>
    <row r="1319" spans="1:13">
      <c r="A1319" s="39"/>
      <c r="B1319" s="39" t="s">
        <v>111</v>
      </c>
      <c r="C1319" s="94">
        <v>308</v>
      </c>
      <c r="D1319" s="39">
        <v>1</v>
      </c>
      <c r="E1319" s="39" t="s">
        <v>43</v>
      </c>
      <c r="F1319" s="39" t="s">
        <v>12</v>
      </c>
      <c r="G1319" s="39" t="s">
        <v>11</v>
      </c>
      <c r="H1319" s="39">
        <v>0</v>
      </c>
      <c r="I1319" s="186">
        <v>1</v>
      </c>
      <c r="J1319" s="203">
        <v>0.8041666666666667</v>
      </c>
      <c r="K1319" s="44">
        <f t="shared" si="61"/>
        <v>0.79166666666666663</v>
      </c>
      <c r="L1319" s="44">
        <f t="shared" si="60"/>
        <v>0.80208333333333326</v>
      </c>
      <c r="M1319" s="45">
        <f t="shared" si="62"/>
        <v>1</v>
      </c>
    </row>
    <row r="1320" spans="1:13">
      <c r="A1320" s="39"/>
      <c r="B1320" s="39" t="s">
        <v>111</v>
      </c>
      <c r="C1320" s="94">
        <v>308</v>
      </c>
      <c r="D1320" s="39">
        <v>1</v>
      </c>
      <c r="E1320" s="39" t="s">
        <v>43</v>
      </c>
      <c r="F1320" s="39" t="s">
        <v>12</v>
      </c>
      <c r="G1320" s="39" t="s">
        <v>16</v>
      </c>
      <c r="H1320" s="39">
        <v>2</v>
      </c>
      <c r="I1320" s="186">
        <v>0</v>
      </c>
      <c r="J1320" s="203">
        <v>0.81319444444444444</v>
      </c>
      <c r="K1320" s="44">
        <f t="shared" si="61"/>
        <v>0.79166666666666663</v>
      </c>
      <c r="L1320" s="44">
        <f t="shared" si="60"/>
        <v>0.8125</v>
      </c>
      <c r="M1320" s="45">
        <f t="shared" si="62"/>
        <v>2</v>
      </c>
    </row>
    <row r="1321" spans="1:13">
      <c r="A1321" s="39"/>
      <c r="B1321" s="39" t="s">
        <v>111</v>
      </c>
      <c r="C1321" s="94">
        <v>308</v>
      </c>
      <c r="D1321" s="39">
        <v>1</v>
      </c>
      <c r="E1321" s="39" t="s">
        <v>43</v>
      </c>
      <c r="F1321" s="39" t="s">
        <v>12</v>
      </c>
      <c r="G1321" s="39" t="s">
        <v>11</v>
      </c>
      <c r="H1321" s="39">
        <v>0</v>
      </c>
      <c r="I1321" s="186">
        <v>1</v>
      </c>
      <c r="J1321" s="203">
        <v>0.84583333333333333</v>
      </c>
      <c r="K1321" s="44">
        <f t="shared" si="61"/>
        <v>0.83333333333333326</v>
      </c>
      <c r="L1321" s="44">
        <f t="shared" si="60"/>
        <v>0.84375</v>
      </c>
      <c r="M1321" s="45">
        <f t="shared" si="62"/>
        <v>1</v>
      </c>
    </row>
    <row r="1322" spans="1:13">
      <c r="A1322" s="39"/>
      <c r="B1322" s="39" t="s">
        <v>111</v>
      </c>
      <c r="C1322" s="94">
        <v>308</v>
      </c>
      <c r="D1322" s="39">
        <v>1</v>
      </c>
      <c r="E1322" s="39" t="s">
        <v>43</v>
      </c>
      <c r="F1322" s="39" t="s">
        <v>12</v>
      </c>
      <c r="G1322" s="39" t="s">
        <v>16</v>
      </c>
      <c r="H1322" s="39">
        <v>0</v>
      </c>
      <c r="I1322" s="186">
        <v>0</v>
      </c>
      <c r="J1322" s="203">
        <v>0.85833333333333339</v>
      </c>
      <c r="K1322" s="44">
        <f t="shared" si="61"/>
        <v>0.83333333333333326</v>
      </c>
      <c r="L1322" s="44">
        <f t="shared" si="60"/>
        <v>0.85416666666666663</v>
      </c>
      <c r="M1322" s="45">
        <f t="shared" si="62"/>
        <v>0</v>
      </c>
    </row>
    <row r="1323" spans="1:13">
      <c r="A1323" s="39"/>
      <c r="B1323" s="39" t="s">
        <v>111</v>
      </c>
      <c r="C1323" s="94">
        <v>308</v>
      </c>
      <c r="D1323" s="39">
        <v>1</v>
      </c>
      <c r="E1323" s="39" t="s">
        <v>43</v>
      </c>
      <c r="F1323" s="39" t="s">
        <v>12</v>
      </c>
      <c r="G1323" s="39" t="s">
        <v>11</v>
      </c>
      <c r="H1323" s="39">
        <v>0</v>
      </c>
      <c r="I1323" s="186">
        <v>0</v>
      </c>
      <c r="J1323" s="203">
        <v>0.89097222222222217</v>
      </c>
      <c r="K1323" s="44">
        <f t="shared" si="61"/>
        <v>0.875</v>
      </c>
      <c r="L1323" s="44">
        <f t="shared" si="60"/>
        <v>0.88541666666666663</v>
      </c>
      <c r="M1323" s="45">
        <f t="shared" si="62"/>
        <v>0</v>
      </c>
    </row>
    <row r="1324" spans="1:13">
      <c r="A1324" s="39"/>
      <c r="B1324" s="39" t="s">
        <v>111</v>
      </c>
      <c r="C1324" s="94">
        <v>308</v>
      </c>
      <c r="D1324" s="39">
        <v>1</v>
      </c>
      <c r="E1324" s="39" t="s">
        <v>43</v>
      </c>
      <c r="F1324" s="39" t="s">
        <v>12</v>
      </c>
      <c r="G1324" s="39" t="s">
        <v>16</v>
      </c>
      <c r="H1324" s="39">
        <v>4</v>
      </c>
      <c r="I1324" s="186">
        <v>0</v>
      </c>
      <c r="J1324" s="203">
        <v>0.90138888888888891</v>
      </c>
      <c r="K1324" s="44">
        <f t="shared" si="61"/>
        <v>0.875</v>
      </c>
      <c r="L1324" s="44">
        <f t="shared" si="60"/>
        <v>0.89583333333333326</v>
      </c>
      <c r="M1324" s="45">
        <f t="shared" si="62"/>
        <v>4</v>
      </c>
    </row>
    <row r="1325" spans="1:13">
      <c r="A1325" s="8"/>
      <c r="B1325" s="8" t="s">
        <v>231</v>
      </c>
      <c r="C1325" s="94">
        <v>130</v>
      </c>
      <c r="D1325" s="8">
        <v>1</v>
      </c>
      <c r="E1325" s="20">
        <v>43243</v>
      </c>
      <c r="F1325" s="8" t="s">
        <v>12</v>
      </c>
      <c r="G1325" s="8" t="s">
        <v>11</v>
      </c>
      <c r="H1325" s="8">
        <v>11</v>
      </c>
      <c r="I1325" s="172">
        <v>0</v>
      </c>
      <c r="J1325" s="193">
        <v>0.25069444444444444</v>
      </c>
      <c r="K1325" s="44">
        <f t="shared" si="61"/>
        <v>0.25</v>
      </c>
      <c r="L1325" s="44">
        <f t="shared" si="60"/>
        <v>0.25</v>
      </c>
      <c r="M1325" s="45">
        <f t="shared" si="62"/>
        <v>11</v>
      </c>
    </row>
    <row r="1326" spans="1:13">
      <c r="A1326" s="8"/>
      <c r="B1326" s="8" t="s">
        <v>231</v>
      </c>
      <c r="C1326" s="94">
        <v>130</v>
      </c>
      <c r="D1326" s="8">
        <v>2</v>
      </c>
      <c r="E1326" s="20">
        <v>43243</v>
      </c>
      <c r="F1326" s="8" t="s">
        <v>12</v>
      </c>
      <c r="G1326" s="8" t="s">
        <v>28</v>
      </c>
      <c r="H1326" s="8">
        <v>6</v>
      </c>
      <c r="I1326" s="172">
        <v>10</v>
      </c>
      <c r="J1326" s="193">
        <v>0.26597222222222222</v>
      </c>
      <c r="K1326" s="44">
        <f t="shared" si="61"/>
        <v>0.25</v>
      </c>
      <c r="L1326" s="44">
        <f t="shared" si="60"/>
        <v>0.26041666666666663</v>
      </c>
      <c r="M1326" s="45">
        <f t="shared" si="62"/>
        <v>16</v>
      </c>
    </row>
    <row r="1327" spans="1:13">
      <c r="A1327" s="8"/>
      <c r="B1327" s="8" t="s">
        <v>231</v>
      </c>
      <c r="C1327" s="94">
        <v>130</v>
      </c>
      <c r="D1327" s="8">
        <v>1</v>
      </c>
      <c r="E1327" s="20">
        <v>43243</v>
      </c>
      <c r="F1327" s="8" t="s">
        <v>12</v>
      </c>
      <c r="G1327" s="8" t="s">
        <v>11</v>
      </c>
      <c r="H1327" s="8">
        <v>18</v>
      </c>
      <c r="I1327" s="172">
        <v>0</v>
      </c>
      <c r="J1327" s="193">
        <v>0.27499999999999997</v>
      </c>
      <c r="K1327" s="44">
        <f t="shared" si="61"/>
        <v>0.25</v>
      </c>
      <c r="L1327" s="44">
        <f t="shared" si="60"/>
        <v>0.27083333333333331</v>
      </c>
      <c r="M1327" s="45">
        <f t="shared" si="62"/>
        <v>18</v>
      </c>
    </row>
    <row r="1328" spans="1:13">
      <c r="A1328" s="8"/>
      <c r="B1328" s="8" t="s">
        <v>231</v>
      </c>
      <c r="C1328" s="94">
        <v>130</v>
      </c>
      <c r="D1328" s="8">
        <v>1</v>
      </c>
      <c r="E1328" s="20">
        <v>43243</v>
      </c>
      <c r="F1328" s="8" t="s">
        <v>12</v>
      </c>
      <c r="G1328" s="38" t="s">
        <v>25</v>
      </c>
      <c r="H1328" s="8">
        <v>4</v>
      </c>
      <c r="I1328" s="172">
        <v>7</v>
      </c>
      <c r="J1328" s="193">
        <v>0.29166666666666669</v>
      </c>
      <c r="K1328" s="44">
        <f t="shared" si="61"/>
        <v>0.29166666666666663</v>
      </c>
      <c r="L1328" s="44">
        <f t="shared" si="60"/>
        <v>0.29166666666666663</v>
      </c>
      <c r="M1328" s="45">
        <f t="shared" si="62"/>
        <v>11</v>
      </c>
    </row>
    <row r="1329" spans="1:13">
      <c r="A1329" s="8"/>
      <c r="B1329" s="8" t="s">
        <v>231</v>
      </c>
      <c r="C1329" s="94">
        <v>130</v>
      </c>
      <c r="D1329" s="8">
        <v>2</v>
      </c>
      <c r="E1329" s="20">
        <v>43243</v>
      </c>
      <c r="F1329" s="8" t="s">
        <v>12</v>
      </c>
      <c r="G1329" s="8" t="s">
        <v>11</v>
      </c>
      <c r="H1329" s="8">
        <v>19</v>
      </c>
      <c r="I1329" s="172">
        <v>0</v>
      </c>
      <c r="J1329" s="193">
        <v>0.2986111111111111</v>
      </c>
      <c r="K1329" s="44">
        <f t="shared" si="61"/>
        <v>0.29166666666666663</v>
      </c>
      <c r="L1329" s="44">
        <f t="shared" si="60"/>
        <v>0.29166666666666663</v>
      </c>
      <c r="M1329" s="45">
        <f t="shared" si="62"/>
        <v>19</v>
      </c>
    </row>
    <row r="1330" spans="1:13">
      <c r="A1330" s="8"/>
      <c r="B1330" s="8" t="s">
        <v>231</v>
      </c>
      <c r="C1330" s="94">
        <v>130</v>
      </c>
      <c r="D1330" s="8">
        <v>2</v>
      </c>
      <c r="E1330" s="20">
        <v>43243</v>
      </c>
      <c r="F1330" s="8" t="s">
        <v>12</v>
      </c>
      <c r="G1330" s="8" t="s">
        <v>11</v>
      </c>
      <c r="H1330" s="8">
        <v>27</v>
      </c>
      <c r="I1330" s="172">
        <v>1</v>
      </c>
      <c r="J1330" s="193">
        <v>0.30902777777777779</v>
      </c>
      <c r="K1330" s="44">
        <f t="shared" si="61"/>
        <v>0.29166666666666663</v>
      </c>
      <c r="L1330" s="44">
        <f t="shared" si="60"/>
        <v>0.30208333333333331</v>
      </c>
      <c r="M1330" s="45">
        <f t="shared" si="62"/>
        <v>28</v>
      </c>
    </row>
    <row r="1331" spans="1:13">
      <c r="A1331" s="8"/>
      <c r="B1331" s="8" t="s">
        <v>231</v>
      </c>
      <c r="C1331" s="94">
        <v>130</v>
      </c>
      <c r="D1331" s="8">
        <v>2</v>
      </c>
      <c r="E1331" s="20">
        <v>43243</v>
      </c>
      <c r="F1331" s="8" t="s">
        <v>12</v>
      </c>
      <c r="G1331" s="8" t="s">
        <v>92</v>
      </c>
      <c r="H1331" s="8">
        <v>4</v>
      </c>
      <c r="I1331" s="172">
        <v>5</v>
      </c>
      <c r="J1331" s="193">
        <v>0.32291666666666669</v>
      </c>
      <c r="K1331" s="44">
        <f t="shared" si="61"/>
        <v>0.29166666666666663</v>
      </c>
      <c r="L1331" s="44">
        <f t="shared" si="60"/>
        <v>0.32291666666666663</v>
      </c>
      <c r="M1331" s="45">
        <f t="shared" si="62"/>
        <v>9</v>
      </c>
    </row>
    <row r="1332" spans="1:13">
      <c r="A1332" s="8"/>
      <c r="B1332" s="8" t="s">
        <v>231</v>
      </c>
      <c r="C1332" s="94">
        <v>130</v>
      </c>
      <c r="D1332" s="8">
        <v>2</v>
      </c>
      <c r="E1332" s="20">
        <v>43243</v>
      </c>
      <c r="F1332" s="8" t="s">
        <v>12</v>
      </c>
      <c r="G1332" s="8" t="s">
        <v>11</v>
      </c>
      <c r="H1332" s="8">
        <v>14</v>
      </c>
      <c r="I1332" s="172">
        <v>0</v>
      </c>
      <c r="J1332" s="193">
        <v>0.3347222222222222</v>
      </c>
      <c r="K1332" s="44">
        <f t="shared" si="61"/>
        <v>0.33333333333333331</v>
      </c>
      <c r="L1332" s="44">
        <f t="shared" si="60"/>
        <v>0.33333333333333331</v>
      </c>
      <c r="M1332" s="45">
        <f t="shared" si="62"/>
        <v>14</v>
      </c>
    </row>
    <row r="1333" spans="1:13">
      <c r="A1333" s="8"/>
      <c r="B1333" s="8" t="s">
        <v>231</v>
      </c>
      <c r="C1333" s="94">
        <v>130</v>
      </c>
      <c r="D1333" s="8">
        <v>1</v>
      </c>
      <c r="E1333" s="20">
        <v>43243</v>
      </c>
      <c r="F1333" s="8" t="s">
        <v>12</v>
      </c>
      <c r="G1333" s="8" t="s">
        <v>28</v>
      </c>
      <c r="H1333" s="8">
        <v>2</v>
      </c>
      <c r="I1333" s="172">
        <v>4</v>
      </c>
      <c r="J1333" s="193">
        <v>0.35138888888888892</v>
      </c>
      <c r="K1333" s="44">
        <f t="shared" si="61"/>
        <v>0.33333333333333331</v>
      </c>
      <c r="L1333" s="44">
        <f t="shared" si="60"/>
        <v>0.34375</v>
      </c>
      <c r="M1333" s="45">
        <f t="shared" si="62"/>
        <v>6</v>
      </c>
    </row>
    <row r="1334" spans="1:13">
      <c r="A1334" s="8"/>
      <c r="B1334" s="8" t="s">
        <v>231</v>
      </c>
      <c r="C1334" s="94">
        <v>130</v>
      </c>
      <c r="D1334" s="8">
        <v>2</v>
      </c>
      <c r="E1334" s="20">
        <v>43243</v>
      </c>
      <c r="F1334" s="8" t="s">
        <v>12</v>
      </c>
      <c r="G1334" s="8" t="s">
        <v>11</v>
      </c>
      <c r="H1334" s="8">
        <v>13</v>
      </c>
      <c r="I1334" s="172">
        <v>2</v>
      </c>
      <c r="J1334" s="193">
        <v>0.35694444444444445</v>
      </c>
      <c r="K1334" s="44">
        <f t="shared" si="61"/>
        <v>0.33333333333333331</v>
      </c>
      <c r="L1334" s="44">
        <f t="shared" si="60"/>
        <v>0.35416666666666663</v>
      </c>
      <c r="M1334" s="45">
        <f t="shared" si="62"/>
        <v>15</v>
      </c>
    </row>
    <row r="1335" spans="1:13">
      <c r="A1335" s="8"/>
      <c r="B1335" s="8" t="s">
        <v>231</v>
      </c>
      <c r="C1335" s="94">
        <v>130</v>
      </c>
      <c r="D1335" s="8">
        <v>2</v>
      </c>
      <c r="E1335" s="20">
        <v>43243</v>
      </c>
      <c r="F1335" s="8" t="s">
        <v>12</v>
      </c>
      <c r="G1335" s="8" t="s">
        <v>11</v>
      </c>
      <c r="H1335" s="8">
        <v>9</v>
      </c>
      <c r="I1335" s="172">
        <v>0</v>
      </c>
      <c r="J1335" s="193">
        <v>0.3972222222222222</v>
      </c>
      <c r="K1335" s="44">
        <f t="shared" si="61"/>
        <v>0.375</v>
      </c>
      <c r="L1335" s="44">
        <f t="shared" si="60"/>
        <v>0.39583333333333331</v>
      </c>
      <c r="M1335" s="45">
        <f t="shared" si="62"/>
        <v>9</v>
      </c>
    </row>
    <row r="1336" spans="1:13">
      <c r="A1336" s="8"/>
      <c r="B1336" s="8" t="s">
        <v>231</v>
      </c>
      <c r="C1336" s="94">
        <v>130</v>
      </c>
      <c r="D1336" s="8">
        <v>2</v>
      </c>
      <c r="E1336" s="20">
        <v>43243</v>
      </c>
      <c r="F1336" s="8" t="s">
        <v>10</v>
      </c>
      <c r="G1336" s="38" t="s">
        <v>25</v>
      </c>
      <c r="H1336" s="8">
        <v>0</v>
      </c>
      <c r="I1336" s="172">
        <v>4</v>
      </c>
      <c r="J1336" s="193">
        <v>0.41944444444444445</v>
      </c>
      <c r="K1336" s="44">
        <f t="shared" si="61"/>
        <v>0.41666666666666663</v>
      </c>
      <c r="L1336" s="44">
        <f t="shared" si="60"/>
        <v>0.41666666666666663</v>
      </c>
      <c r="M1336" s="45">
        <f t="shared" si="62"/>
        <v>4</v>
      </c>
    </row>
    <row r="1337" spans="1:13">
      <c r="A1337" s="8"/>
      <c r="B1337" s="8" t="s">
        <v>231</v>
      </c>
      <c r="C1337" s="94">
        <v>130</v>
      </c>
      <c r="D1337" s="8">
        <v>2</v>
      </c>
      <c r="E1337" s="20">
        <v>43243</v>
      </c>
      <c r="F1337" s="8" t="s">
        <v>12</v>
      </c>
      <c r="G1337" s="8" t="s">
        <v>11</v>
      </c>
      <c r="H1337" s="8">
        <v>5</v>
      </c>
      <c r="I1337" s="172">
        <v>1</v>
      </c>
      <c r="J1337" s="193">
        <v>0.4458333333333333</v>
      </c>
      <c r="K1337" s="44">
        <f t="shared" si="61"/>
        <v>0.41666666666666663</v>
      </c>
      <c r="L1337" s="44">
        <f t="shared" si="60"/>
        <v>0.4375</v>
      </c>
      <c r="M1337" s="45">
        <f t="shared" si="62"/>
        <v>6</v>
      </c>
    </row>
    <row r="1338" spans="1:13">
      <c r="A1338" s="8"/>
      <c r="B1338" s="8" t="s">
        <v>231</v>
      </c>
      <c r="C1338" s="94">
        <v>130</v>
      </c>
      <c r="D1338" s="8">
        <v>2</v>
      </c>
      <c r="E1338" s="20">
        <v>43243</v>
      </c>
      <c r="F1338" s="8" t="s">
        <v>12</v>
      </c>
      <c r="G1338" s="8" t="s">
        <v>11</v>
      </c>
      <c r="H1338" s="8">
        <v>4</v>
      </c>
      <c r="I1338" s="172">
        <v>0</v>
      </c>
      <c r="J1338" s="193">
        <v>0.46111111111111108</v>
      </c>
      <c r="K1338" s="44">
        <f t="shared" si="61"/>
        <v>0.45833333333333331</v>
      </c>
      <c r="L1338" s="44">
        <f t="shared" si="60"/>
        <v>0.45833333333333331</v>
      </c>
      <c r="M1338" s="45">
        <f t="shared" si="62"/>
        <v>4</v>
      </c>
    </row>
    <row r="1339" spans="1:13">
      <c r="A1339" s="8"/>
      <c r="B1339" s="8" t="s">
        <v>231</v>
      </c>
      <c r="C1339" s="94">
        <v>130</v>
      </c>
      <c r="D1339" s="8">
        <v>1</v>
      </c>
      <c r="E1339" s="20">
        <v>43243</v>
      </c>
      <c r="F1339" s="8" t="s">
        <v>12</v>
      </c>
      <c r="G1339" s="38" t="s">
        <v>25</v>
      </c>
      <c r="H1339" s="8">
        <v>1</v>
      </c>
      <c r="I1339" s="172">
        <v>2</v>
      </c>
      <c r="J1339" s="193">
        <v>0.46875</v>
      </c>
      <c r="K1339" s="44">
        <f t="shared" si="61"/>
        <v>0.45833333333333331</v>
      </c>
      <c r="L1339" s="44">
        <f t="shared" si="60"/>
        <v>0.46875</v>
      </c>
      <c r="M1339" s="45">
        <f t="shared" si="62"/>
        <v>3</v>
      </c>
    </row>
    <row r="1340" spans="1:13">
      <c r="A1340" s="8"/>
      <c r="B1340" s="8" t="s">
        <v>231</v>
      </c>
      <c r="C1340" s="94">
        <v>130</v>
      </c>
      <c r="D1340" s="8">
        <v>1</v>
      </c>
      <c r="E1340" s="20">
        <v>43243</v>
      </c>
      <c r="F1340" s="8" t="s">
        <v>12</v>
      </c>
      <c r="G1340" s="8" t="s">
        <v>92</v>
      </c>
      <c r="H1340" s="8">
        <v>0</v>
      </c>
      <c r="I1340" s="172">
        <v>0</v>
      </c>
      <c r="J1340" s="193">
        <v>0.49374999999999997</v>
      </c>
      <c r="K1340" s="44">
        <f t="shared" si="61"/>
        <v>0.45833333333333331</v>
      </c>
      <c r="L1340" s="44">
        <f t="shared" si="60"/>
        <v>0.48958333333333331</v>
      </c>
      <c r="M1340" s="45">
        <f t="shared" si="62"/>
        <v>0</v>
      </c>
    </row>
    <row r="1341" spans="1:13">
      <c r="A1341" s="8"/>
      <c r="B1341" s="8" t="s">
        <v>231</v>
      </c>
      <c r="C1341" s="94">
        <v>130</v>
      </c>
      <c r="D1341" s="8">
        <v>2</v>
      </c>
      <c r="E1341" s="20">
        <v>43243</v>
      </c>
      <c r="F1341" s="8" t="s">
        <v>12</v>
      </c>
      <c r="G1341" s="8" t="s">
        <v>11</v>
      </c>
      <c r="H1341" s="8">
        <v>7</v>
      </c>
      <c r="I1341" s="172">
        <v>0</v>
      </c>
      <c r="J1341" s="193">
        <v>0.50069444444444444</v>
      </c>
      <c r="K1341" s="44">
        <f t="shared" si="61"/>
        <v>0.5</v>
      </c>
      <c r="L1341" s="44">
        <f t="shared" si="60"/>
        <v>0.5</v>
      </c>
      <c r="M1341" s="45">
        <f t="shared" si="62"/>
        <v>7</v>
      </c>
    </row>
    <row r="1342" spans="1:13">
      <c r="A1342" s="8"/>
      <c r="B1342" s="8" t="s">
        <v>231</v>
      </c>
      <c r="C1342" s="94">
        <v>130</v>
      </c>
      <c r="D1342" s="8">
        <v>2</v>
      </c>
      <c r="E1342" s="20">
        <v>43244</v>
      </c>
      <c r="F1342" s="8" t="s">
        <v>12</v>
      </c>
      <c r="G1342" s="8" t="s">
        <v>11</v>
      </c>
      <c r="H1342" s="8">
        <v>5</v>
      </c>
      <c r="I1342" s="172">
        <v>1</v>
      </c>
      <c r="J1342" s="193">
        <v>0.50277777777777777</v>
      </c>
      <c r="K1342" s="44">
        <f t="shared" si="61"/>
        <v>0.5</v>
      </c>
      <c r="L1342" s="44">
        <f t="shared" si="60"/>
        <v>0.5</v>
      </c>
      <c r="M1342" s="45">
        <f t="shared" si="62"/>
        <v>6</v>
      </c>
    </row>
    <row r="1343" spans="1:13">
      <c r="A1343" s="8"/>
      <c r="B1343" s="8" t="s">
        <v>231</v>
      </c>
      <c r="C1343" s="94">
        <v>130</v>
      </c>
      <c r="D1343" s="8">
        <v>1</v>
      </c>
      <c r="E1343" s="20">
        <v>43244</v>
      </c>
      <c r="F1343" s="8" t="s">
        <v>12</v>
      </c>
      <c r="G1343" s="8" t="s">
        <v>88</v>
      </c>
      <c r="H1343" s="8">
        <v>0</v>
      </c>
      <c r="I1343" s="172">
        <v>5</v>
      </c>
      <c r="J1343" s="193">
        <v>0.52986111111111112</v>
      </c>
      <c r="K1343" s="44">
        <f t="shared" si="61"/>
        <v>0.5</v>
      </c>
      <c r="L1343" s="44">
        <f t="shared" si="60"/>
        <v>0.52083333333333326</v>
      </c>
      <c r="M1343" s="45">
        <f t="shared" si="62"/>
        <v>5</v>
      </c>
    </row>
    <row r="1344" spans="1:13">
      <c r="A1344" s="8"/>
      <c r="B1344" s="8" t="s">
        <v>231</v>
      </c>
      <c r="C1344" s="94">
        <v>130</v>
      </c>
      <c r="D1344" s="8">
        <v>1</v>
      </c>
      <c r="E1344" s="20">
        <v>43244</v>
      </c>
      <c r="F1344" s="8" t="s">
        <v>12</v>
      </c>
      <c r="G1344" s="38" t="s">
        <v>25</v>
      </c>
      <c r="H1344" s="8">
        <v>1</v>
      </c>
      <c r="I1344" s="172">
        <v>1</v>
      </c>
      <c r="J1344" s="193">
        <v>0.54375000000000007</v>
      </c>
      <c r="K1344" s="44">
        <f t="shared" si="61"/>
        <v>0.54166666666666663</v>
      </c>
      <c r="L1344" s="44">
        <f t="shared" si="60"/>
        <v>0.54166666666666663</v>
      </c>
      <c r="M1344" s="45">
        <f t="shared" si="62"/>
        <v>2</v>
      </c>
    </row>
    <row r="1345" spans="1:13">
      <c r="A1345" s="8"/>
      <c r="B1345" s="8" t="s">
        <v>231</v>
      </c>
      <c r="C1345" s="94">
        <v>130</v>
      </c>
      <c r="D1345" s="8">
        <v>2</v>
      </c>
      <c r="E1345" s="20">
        <v>43244</v>
      </c>
      <c r="F1345" s="8" t="s">
        <v>12</v>
      </c>
      <c r="G1345" s="8" t="s">
        <v>11</v>
      </c>
      <c r="H1345" s="8">
        <v>6</v>
      </c>
      <c r="I1345" s="172">
        <v>0</v>
      </c>
      <c r="J1345" s="193">
        <v>0.57708333333333328</v>
      </c>
      <c r="K1345" s="44">
        <f t="shared" si="61"/>
        <v>0.54166666666666663</v>
      </c>
      <c r="L1345" s="44">
        <f t="shared" si="60"/>
        <v>0.57291666666666663</v>
      </c>
      <c r="M1345" s="45">
        <f t="shared" si="62"/>
        <v>6</v>
      </c>
    </row>
    <row r="1346" spans="1:13">
      <c r="A1346" s="8"/>
      <c r="B1346" s="8" t="s">
        <v>231</v>
      </c>
      <c r="C1346" s="94">
        <v>130</v>
      </c>
      <c r="D1346" s="8">
        <v>1</v>
      </c>
      <c r="E1346" s="20">
        <v>43244</v>
      </c>
      <c r="F1346" s="8" t="s">
        <v>12</v>
      </c>
      <c r="G1346" s="8" t="s">
        <v>28</v>
      </c>
      <c r="H1346" s="8">
        <v>1</v>
      </c>
      <c r="I1346" s="172">
        <v>7</v>
      </c>
      <c r="J1346" s="193">
        <v>0.59652777777777777</v>
      </c>
      <c r="K1346" s="44">
        <f t="shared" si="61"/>
        <v>0.58333333333333326</v>
      </c>
      <c r="L1346" s="44">
        <f t="shared" ref="L1346:L1409" si="63">FLOOR(J1346,TIME(0,15,0))</f>
        <v>0.59375</v>
      </c>
      <c r="M1346" s="45">
        <f t="shared" si="62"/>
        <v>8</v>
      </c>
    </row>
    <row r="1347" spans="1:13">
      <c r="A1347" s="8"/>
      <c r="B1347" s="8" t="s">
        <v>231</v>
      </c>
      <c r="C1347" s="94">
        <v>130</v>
      </c>
      <c r="D1347" s="8">
        <v>2</v>
      </c>
      <c r="E1347" s="20">
        <v>43244</v>
      </c>
      <c r="F1347" s="8" t="s">
        <v>12</v>
      </c>
      <c r="G1347" s="8" t="s">
        <v>11</v>
      </c>
      <c r="H1347" s="8">
        <v>3</v>
      </c>
      <c r="I1347" s="172">
        <v>2</v>
      </c>
      <c r="J1347" s="193">
        <v>0.6069444444444444</v>
      </c>
      <c r="K1347" s="44">
        <f t="shared" ref="K1347:K1410" si="64">FLOOR(J1347,TIME(1,0,0))</f>
        <v>0.58333333333333326</v>
      </c>
      <c r="L1347" s="44">
        <f t="shared" si="63"/>
        <v>0.60416666666666663</v>
      </c>
      <c r="M1347" s="45">
        <f t="shared" ref="M1347:M1410" si="65">H1347+I1347</f>
        <v>5</v>
      </c>
    </row>
    <row r="1348" spans="1:13">
      <c r="A1348" s="8"/>
      <c r="B1348" s="8" t="s">
        <v>231</v>
      </c>
      <c r="C1348" s="94">
        <v>130</v>
      </c>
      <c r="D1348" s="8">
        <v>1</v>
      </c>
      <c r="E1348" s="20">
        <v>43244</v>
      </c>
      <c r="F1348" s="8" t="s">
        <v>12</v>
      </c>
      <c r="G1348" s="8" t="s">
        <v>101</v>
      </c>
      <c r="H1348" s="8">
        <v>1</v>
      </c>
      <c r="I1348" s="172">
        <v>6</v>
      </c>
      <c r="J1348" s="193">
        <v>0.62152777777777779</v>
      </c>
      <c r="K1348" s="44">
        <f t="shared" si="64"/>
        <v>0.58333333333333326</v>
      </c>
      <c r="L1348" s="44">
        <f t="shared" si="63"/>
        <v>0.61458333333333326</v>
      </c>
      <c r="M1348" s="45">
        <f t="shared" si="65"/>
        <v>7</v>
      </c>
    </row>
    <row r="1349" spans="1:13">
      <c r="A1349" s="8"/>
      <c r="B1349" s="8" t="s">
        <v>231</v>
      </c>
      <c r="C1349" s="94">
        <v>130</v>
      </c>
      <c r="D1349" s="8">
        <v>2</v>
      </c>
      <c r="E1349" s="20">
        <v>43244</v>
      </c>
      <c r="F1349" s="8" t="s">
        <v>12</v>
      </c>
      <c r="G1349" s="8" t="s">
        <v>11</v>
      </c>
      <c r="H1349" s="8">
        <v>3</v>
      </c>
      <c r="I1349" s="172">
        <v>2</v>
      </c>
      <c r="J1349" s="193">
        <v>0.62708333333333333</v>
      </c>
      <c r="K1349" s="44">
        <f t="shared" si="64"/>
        <v>0.625</v>
      </c>
      <c r="L1349" s="44">
        <f t="shared" si="63"/>
        <v>0.625</v>
      </c>
      <c r="M1349" s="45">
        <f t="shared" si="65"/>
        <v>5</v>
      </c>
    </row>
    <row r="1350" spans="1:13">
      <c r="A1350" s="8"/>
      <c r="B1350" s="8" t="s">
        <v>231</v>
      </c>
      <c r="C1350" s="94">
        <v>130</v>
      </c>
      <c r="D1350" s="8">
        <v>1</v>
      </c>
      <c r="E1350" s="20">
        <v>43244</v>
      </c>
      <c r="F1350" s="8" t="s">
        <v>12</v>
      </c>
      <c r="G1350" s="38" t="s">
        <v>25</v>
      </c>
      <c r="H1350" s="8">
        <v>1</v>
      </c>
      <c r="I1350" s="172">
        <v>18</v>
      </c>
      <c r="J1350" s="193">
        <v>0.64236111111111105</v>
      </c>
      <c r="K1350" s="44">
        <f t="shared" si="64"/>
        <v>0.625</v>
      </c>
      <c r="L1350" s="44">
        <f t="shared" si="63"/>
        <v>0.63541666666666663</v>
      </c>
      <c r="M1350" s="45">
        <f t="shared" si="65"/>
        <v>19</v>
      </c>
    </row>
    <row r="1351" spans="1:13">
      <c r="A1351" s="8"/>
      <c r="B1351" s="8" t="s">
        <v>231</v>
      </c>
      <c r="C1351" s="94">
        <v>130</v>
      </c>
      <c r="D1351" s="8">
        <v>2</v>
      </c>
      <c r="E1351" s="20">
        <v>43244</v>
      </c>
      <c r="F1351" s="8" t="s">
        <v>12</v>
      </c>
      <c r="G1351" s="8" t="s">
        <v>11</v>
      </c>
      <c r="H1351" s="8">
        <v>5</v>
      </c>
      <c r="I1351" s="172">
        <v>4</v>
      </c>
      <c r="J1351" s="193">
        <v>0.64930555555555558</v>
      </c>
      <c r="K1351" s="44">
        <f t="shared" si="64"/>
        <v>0.625</v>
      </c>
      <c r="L1351" s="44">
        <f t="shared" si="63"/>
        <v>0.64583333333333326</v>
      </c>
      <c r="M1351" s="45">
        <f t="shared" si="65"/>
        <v>9</v>
      </c>
    </row>
    <row r="1352" spans="1:13">
      <c r="A1352" s="8"/>
      <c r="B1352" s="8" t="s">
        <v>231</v>
      </c>
      <c r="C1352" s="94">
        <v>130</v>
      </c>
      <c r="D1352" s="8">
        <v>1</v>
      </c>
      <c r="E1352" s="20">
        <v>43244</v>
      </c>
      <c r="F1352" s="8" t="s">
        <v>12</v>
      </c>
      <c r="G1352" s="8" t="s">
        <v>88</v>
      </c>
      <c r="H1352" s="8">
        <v>3</v>
      </c>
      <c r="I1352" s="172">
        <v>8</v>
      </c>
      <c r="J1352" s="193">
        <v>0.66319444444444442</v>
      </c>
      <c r="K1352" s="44">
        <f t="shared" si="64"/>
        <v>0.625</v>
      </c>
      <c r="L1352" s="44">
        <f t="shared" si="63"/>
        <v>0.65625</v>
      </c>
      <c r="M1352" s="45">
        <f t="shared" si="65"/>
        <v>11</v>
      </c>
    </row>
    <row r="1353" spans="1:13">
      <c r="A1353" s="8"/>
      <c r="B1353" s="8" t="s">
        <v>231</v>
      </c>
      <c r="C1353" s="94">
        <v>130</v>
      </c>
      <c r="D1353" s="8">
        <v>1</v>
      </c>
      <c r="E1353" s="20">
        <v>43244</v>
      </c>
      <c r="F1353" s="8" t="s">
        <v>12</v>
      </c>
      <c r="G1353" s="8" t="s">
        <v>28</v>
      </c>
      <c r="H1353" s="8">
        <v>1</v>
      </c>
      <c r="I1353" s="172">
        <v>18</v>
      </c>
      <c r="J1353" s="193">
        <v>0.68055555555555547</v>
      </c>
      <c r="K1353" s="44">
        <f t="shared" si="64"/>
        <v>0.66666666666666663</v>
      </c>
      <c r="L1353" s="44">
        <f t="shared" si="63"/>
        <v>0.67708333333333326</v>
      </c>
      <c r="M1353" s="45">
        <f t="shared" si="65"/>
        <v>19</v>
      </c>
    </row>
    <row r="1354" spans="1:13">
      <c r="A1354" s="8"/>
      <c r="B1354" s="8" t="s">
        <v>231</v>
      </c>
      <c r="C1354" s="94">
        <v>130</v>
      </c>
      <c r="D1354" s="8">
        <v>2</v>
      </c>
      <c r="E1354" s="20">
        <v>43244</v>
      </c>
      <c r="F1354" s="8" t="s">
        <v>10</v>
      </c>
      <c r="G1354" s="8" t="s">
        <v>17</v>
      </c>
      <c r="H1354" s="8">
        <v>15</v>
      </c>
      <c r="I1354" s="172">
        <v>2</v>
      </c>
      <c r="J1354" s="193">
        <v>0.7006944444444444</v>
      </c>
      <c r="K1354" s="44">
        <f t="shared" si="64"/>
        <v>0.66666666666666663</v>
      </c>
      <c r="L1354" s="44">
        <f t="shared" si="63"/>
        <v>0.69791666666666663</v>
      </c>
      <c r="M1354" s="45">
        <f t="shared" si="65"/>
        <v>17</v>
      </c>
    </row>
    <row r="1355" spans="1:13">
      <c r="A1355" s="8"/>
      <c r="B1355" s="8" t="s">
        <v>231</v>
      </c>
      <c r="C1355" s="94">
        <v>130</v>
      </c>
      <c r="D1355" s="8">
        <v>1</v>
      </c>
      <c r="E1355" s="20">
        <v>43244</v>
      </c>
      <c r="F1355" s="8" t="s">
        <v>12</v>
      </c>
      <c r="G1355" s="8" t="s">
        <v>88</v>
      </c>
      <c r="H1355" s="8">
        <v>0</v>
      </c>
      <c r="I1355" s="172">
        <v>11</v>
      </c>
      <c r="J1355" s="193">
        <v>0.70624999999999993</v>
      </c>
      <c r="K1355" s="44">
        <f t="shared" si="64"/>
        <v>0.66666666666666663</v>
      </c>
      <c r="L1355" s="44">
        <f t="shared" si="63"/>
        <v>0.69791666666666663</v>
      </c>
      <c r="M1355" s="45">
        <f t="shared" si="65"/>
        <v>11</v>
      </c>
    </row>
    <row r="1356" spans="1:13">
      <c r="A1356" s="8"/>
      <c r="B1356" s="8" t="s">
        <v>231</v>
      </c>
      <c r="C1356" s="94">
        <v>130</v>
      </c>
      <c r="D1356" s="8">
        <v>2</v>
      </c>
      <c r="E1356" s="20">
        <v>43244</v>
      </c>
      <c r="F1356" s="8" t="s">
        <v>12</v>
      </c>
      <c r="G1356" s="8" t="s">
        <v>11</v>
      </c>
      <c r="H1356" s="8">
        <v>8</v>
      </c>
      <c r="I1356" s="172">
        <v>1</v>
      </c>
      <c r="J1356" s="193">
        <v>0.71458333333333324</v>
      </c>
      <c r="K1356" s="44">
        <f t="shared" si="64"/>
        <v>0.70833333333333326</v>
      </c>
      <c r="L1356" s="44">
        <f t="shared" si="63"/>
        <v>0.70833333333333326</v>
      </c>
      <c r="M1356" s="45">
        <f t="shared" si="65"/>
        <v>9</v>
      </c>
    </row>
    <row r="1357" spans="1:13">
      <c r="A1357" s="8"/>
      <c r="B1357" s="8" t="s">
        <v>231</v>
      </c>
      <c r="C1357" s="94">
        <v>130</v>
      </c>
      <c r="D1357" s="8">
        <v>1</v>
      </c>
      <c r="E1357" s="20">
        <v>43244</v>
      </c>
      <c r="F1357" s="8" t="s">
        <v>12</v>
      </c>
      <c r="G1357" s="38" t="s">
        <v>25</v>
      </c>
      <c r="H1357" s="8">
        <v>1</v>
      </c>
      <c r="I1357" s="172">
        <v>19</v>
      </c>
      <c r="J1357" s="193">
        <v>0.7270833333333333</v>
      </c>
      <c r="K1357" s="44">
        <f t="shared" si="64"/>
        <v>0.70833333333333326</v>
      </c>
      <c r="L1357" s="44">
        <f t="shared" si="63"/>
        <v>0.71875</v>
      </c>
      <c r="M1357" s="45">
        <f t="shared" si="65"/>
        <v>20</v>
      </c>
    </row>
    <row r="1358" spans="1:13">
      <c r="A1358" s="8"/>
      <c r="B1358" s="8" t="s">
        <v>231</v>
      </c>
      <c r="C1358" s="94">
        <v>130</v>
      </c>
      <c r="D1358" s="8">
        <v>2</v>
      </c>
      <c r="E1358" s="20">
        <v>43244</v>
      </c>
      <c r="F1358" s="8" t="s">
        <v>12</v>
      </c>
      <c r="G1358" s="8" t="s">
        <v>11</v>
      </c>
      <c r="H1358" s="8">
        <v>10</v>
      </c>
      <c r="I1358" s="172">
        <v>7</v>
      </c>
      <c r="J1358" s="193">
        <v>0.73402777777777783</v>
      </c>
      <c r="K1358" s="44">
        <f t="shared" si="64"/>
        <v>0.70833333333333326</v>
      </c>
      <c r="L1358" s="44">
        <f t="shared" si="63"/>
        <v>0.72916666666666663</v>
      </c>
      <c r="M1358" s="45">
        <f t="shared" si="65"/>
        <v>17</v>
      </c>
    </row>
    <row r="1359" spans="1:13">
      <c r="A1359" s="8"/>
      <c r="B1359" s="8" t="s">
        <v>231</v>
      </c>
      <c r="C1359" s="94">
        <v>130</v>
      </c>
      <c r="D1359" s="8">
        <v>1</v>
      </c>
      <c r="E1359" s="20">
        <v>43244</v>
      </c>
      <c r="F1359" s="8" t="s">
        <v>12</v>
      </c>
      <c r="G1359" s="8" t="s">
        <v>92</v>
      </c>
      <c r="H1359" s="8">
        <v>0</v>
      </c>
      <c r="I1359" s="172">
        <v>5</v>
      </c>
      <c r="J1359" s="193">
        <v>0.74305555555555547</v>
      </c>
      <c r="K1359" s="44">
        <f t="shared" si="64"/>
        <v>0.70833333333333326</v>
      </c>
      <c r="L1359" s="44">
        <f t="shared" si="63"/>
        <v>0.73958333333333326</v>
      </c>
      <c r="M1359" s="45">
        <f t="shared" si="65"/>
        <v>5</v>
      </c>
    </row>
    <row r="1360" spans="1:13">
      <c r="A1360" s="8"/>
      <c r="B1360" s="8" t="s">
        <v>231</v>
      </c>
      <c r="C1360" s="94">
        <v>130</v>
      </c>
      <c r="D1360" s="8">
        <v>2</v>
      </c>
      <c r="E1360" s="20">
        <v>43244</v>
      </c>
      <c r="F1360" s="8" t="s">
        <v>12</v>
      </c>
      <c r="G1360" s="8" t="s">
        <v>11</v>
      </c>
      <c r="H1360" s="8">
        <v>0</v>
      </c>
      <c r="I1360" s="172">
        <v>0</v>
      </c>
      <c r="J1360" s="193">
        <v>0.74861111111111101</v>
      </c>
      <c r="K1360" s="44">
        <f t="shared" si="64"/>
        <v>0.70833333333333326</v>
      </c>
      <c r="L1360" s="44">
        <f t="shared" si="63"/>
        <v>0.73958333333333326</v>
      </c>
      <c r="M1360" s="45">
        <f t="shared" si="65"/>
        <v>0</v>
      </c>
    </row>
    <row r="1361" spans="1:13">
      <c r="A1361" s="8"/>
      <c r="B1361" s="8" t="s">
        <v>231</v>
      </c>
      <c r="C1361" s="94">
        <v>130</v>
      </c>
      <c r="D1361" s="8">
        <v>1</v>
      </c>
      <c r="E1361" s="20">
        <v>43244</v>
      </c>
      <c r="F1361" s="8" t="s">
        <v>12</v>
      </c>
      <c r="G1361" s="8" t="s">
        <v>103</v>
      </c>
      <c r="H1361" s="8">
        <v>0</v>
      </c>
      <c r="I1361" s="172">
        <v>7</v>
      </c>
      <c r="J1361" s="193">
        <v>0.76874999999999993</v>
      </c>
      <c r="K1361" s="44">
        <f t="shared" si="64"/>
        <v>0.75</v>
      </c>
      <c r="L1361" s="44">
        <f t="shared" si="63"/>
        <v>0.76041666666666663</v>
      </c>
      <c r="M1361" s="45">
        <f t="shared" si="65"/>
        <v>7</v>
      </c>
    </row>
    <row r="1362" spans="1:13">
      <c r="A1362" s="8"/>
      <c r="B1362" s="8" t="s">
        <v>231</v>
      </c>
      <c r="C1362" s="94">
        <v>130</v>
      </c>
      <c r="D1362" s="8">
        <v>1</v>
      </c>
      <c r="E1362" s="20">
        <v>43244</v>
      </c>
      <c r="F1362" s="8" t="s">
        <v>12</v>
      </c>
      <c r="G1362" s="8" t="s">
        <v>28</v>
      </c>
      <c r="H1362" s="8">
        <v>3</v>
      </c>
      <c r="I1362" s="172">
        <v>9</v>
      </c>
      <c r="J1362" s="193">
        <v>0.8041666666666667</v>
      </c>
      <c r="K1362" s="44">
        <f t="shared" si="64"/>
        <v>0.79166666666666663</v>
      </c>
      <c r="L1362" s="44">
        <f t="shared" si="63"/>
        <v>0.80208333333333326</v>
      </c>
      <c r="M1362" s="45">
        <f t="shared" si="65"/>
        <v>12</v>
      </c>
    </row>
    <row r="1363" spans="1:13">
      <c r="A1363" s="8"/>
      <c r="B1363" s="8" t="s">
        <v>231</v>
      </c>
      <c r="C1363" s="94">
        <v>130</v>
      </c>
      <c r="D1363" s="8">
        <v>2</v>
      </c>
      <c r="E1363" s="20">
        <v>43244</v>
      </c>
      <c r="F1363" s="8" t="s">
        <v>12</v>
      </c>
      <c r="G1363" s="8" t="s">
        <v>11</v>
      </c>
      <c r="H1363" s="8">
        <v>10</v>
      </c>
      <c r="I1363" s="172">
        <v>2</v>
      </c>
      <c r="J1363" s="193">
        <v>0.81180555555555556</v>
      </c>
      <c r="K1363" s="44">
        <f t="shared" si="64"/>
        <v>0.79166666666666663</v>
      </c>
      <c r="L1363" s="44">
        <f t="shared" si="63"/>
        <v>0.80208333333333326</v>
      </c>
      <c r="M1363" s="45">
        <f t="shared" si="65"/>
        <v>12</v>
      </c>
    </row>
    <row r="1364" spans="1:13">
      <c r="A1364" s="8"/>
      <c r="B1364" s="8" t="s">
        <v>231</v>
      </c>
      <c r="C1364" s="94">
        <v>130</v>
      </c>
      <c r="D1364" s="8">
        <v>2</v>
      </c>
      <c r="E1364" s="20">
        <v>43244</v>
      </c>
      <c r="F1364" s="8" t="s">
        <v>12</v>
      </c>
      <c r="G1364" s="8" t="s">
        <v>11</v>
      </c>
      <c r="H1364" s="8">
        <v>5</v>
      </c>
      <c r="I1364" s="172">
        <v>2</v>
      </c>
      <c r="J1364" s="193">
        <v>0.8222222222222223</v>
      </c>
      <c r="K1364" s="44">
        <f t="shared" si="64"/>
        <v>0.79166666666666663</v>
      </c>
      <c r="L1364" s="44">
        <f t="shared" si="63"/>
        <v>0.8125</v>
      </c>
      <c r="M1364" s="45">
        <f t="shared" si="65"/>
        <v>7</v>
      </c>
    </row>
    <row r="1365" spans="1:13">
      <c r="A1365" s="8"/>
      <c r="B1365" s="8" t="s">
        <v>231</v>
      </c>
      <c r="C1365" s="94">
        <v>130</v>
      </c>
      <c r="D1365" s="8">
        <v>2</v>
      </c>
      <c r="E1365" s="20">
        <v>43244</v>
      </c>
      <c r="F1365" s="8" t="s">
        <v>12</v>
      </c>
      <c r="G1365" s="8" t="s">
        <v>28</v>
      </c>
      <c r="H1365" s="8">
        <v>4</v>
      </c>
      <c r="I1365" s="172">
        <v>7</v>
      </c>
      <c r="J1365" s="193">
        <v>0.8305555555555556</v>
      </c>
      <c r="K1365" s="44">
        <f t="shared" si="64"/>
        <v>0.79166666666666663</v>
      </c>
      <c r="L1365" s="44">
        <f t="shared" si="63"/>
        <v>0.82291666666666663</v>
      </c>
      <c r="M1365" s="45">
        <f t="shared" si="65"/>
        <v>11</v>
      </c>
    </row>
    <row r="1366" spans="1:13">
      <c r="A1366" s="8"/>
      <c r="B1366" s="8" t="s">
        <v>231</v>
      </c>
      <c r="C1366" s="94">
        <v>130</v>
      </c>
      <c r="D1366" s="8">
        <v>2</v>
      </c>
      <c r="E1366" s="20">
        <v>43244</v>
      </c>
      <c r="F1366" s="8" t="s">
        <v>12</v>
      </c>
      <c r="G1366" s="8" t="s">
        <v>11</v>
      </c>
      <c r="H1366" s="8">
        <v>8</v>
      </c>
      <c r="I1366" s="172">
        <v>1</v>
      </c>
      <c r="J1366" s="193">
        <v>0.86249999999999993</v>
      </c>
      <c r="K1366" s="44">
        <f t="shared" si="64"/>
        <v>0.83333333333333326</v>
      </c>
      <c r="L1366" s="44">
        <f t="shared" si="63"/>
        <v>0.85416666666666663</v>
      </c>
      <c r="M1366" s="45">
        <f t="shared" si="65"/>
        <v>9</v>
      </c>
    </row>
    <row r="1367" spans="1:13">
      <c r="A1367" s="8"/>
      <c r="B1367" s="8" t="s">
        <v>231</v>
      </c>
      <c r="C1367" s="94">
        <v>130</v>
      </c>
      <c r="D1367" s="8">
        <v>2</v>
      </c>
      <c r="E1367" s="20">
        <v>43244</v>
      </c>
      <c r="F1367" s="8" t="s">
        <v>12</v>
      </c>
      <c r="G1367" s="8" t="s">
        <v>28</v>
      </c>
      <c r="H1367" s="8">
        <v>4</v>
      </c>
      <c r="I1367" s="172">
        <v>5</v>
      </c>
      <c r="J1367" s="193">
        <v>0.87708333333333333</v>
      </c>
      <c r="K1367" s="44">
        <f t="shared" si="64"/>
        <v>0.875</v>
      </c>
      <c r="L1367" s="44">
        <f t="shared" si="63"/>
        <v>0.875</v>
      </c>
      <c r="M1367" s="45">
        <f t="shared" si="65"/>
        <v>9</v>
      </c>
    </row>
    <row r="1368" spans="1:13">
      <c r="A1368" s="8"/>
      <c r="B1368" s="8" t="s">
        <v>231</v>
      </c>
      <c r="C1368" s="94">
        <v>130</v>
      </c>
      <c r="D1368" s="8">
        <v>1</v>
      </c>
      <c r="E1368" s="20">
        <v>43244</v>
      </c>
      <c r="F1368" s="8" t="s">
        <v>12</v>
      </c>
      <c r="G1368" s="8" t="s">
        <v>11</v>
      </c>
      <c r="H1368" s="8">
        <v>6</v>
      </c>
      <c r="I1368" s="172">
        <v>4</v>
      </c>
      <c r="J1368" s="193">
        <v>0.88263888888888886</v>
      </c>
      <c r="K1368" s="44">
        <f t="shared" si="64"/>
        <v>0.875</v>
      </c>
      <c r="L1368" s="44">
        <f t="shared" si="63"/>
        <v>0.875</v>
      </c>
      <c r="M1368" s="45">
        <f t="shared" si="65"/>
        <v>10</v>
      </c>
    </row>
    <row r="1369" spans="1:13">
      <c r="A1369" s="8"/>
      <c r="B1369" s="8" t="s">
        <v>231</v>
      </c>
      <c r="C1369" s="94">
        <v>130</v>
      </c>
      <c r="D1369" s="8">
        <v>2</v>
      </c>
      <c r="E1369" s="20">
        <v>43244</v>
      </c>
      <c r="F1369" s="8" t="s">
        <v>12</v>
      </c>
      <c r="G1369" s="8" t="s">
        <v>11</v>
      </c>
      <c r="H1369" s="8">
        <v>3</v>
      </c>
      <c r="I1369" s="172">
        <v>2</v>
      </c>
      <c r="J1369" s="193">
        <v>0.90902777777777777</v>
      </c>
      <c r="K1369" s="44">
        <f t="shared" si="64"/>
        <v>0.875</v>
      </c>
      <c r="L1369" s="44">
        <f t="shared" si="63"/>
        <v>0.90625</v>
      </c>
      <c r="M1369" s="45">
        <f t="shared" si="65"/>
        <v>5</v>
      </c>
    </row>
    <row r="1370" spans="1:13">
      <c r="A1370" s="8"/>
      <c r="B1370" s="8" t="s">
        <v>112</v>
      </c>
      <c r="C1370" s="94">
        <v>102</v>
      </c>
      <c r="D1370" s="8">
        <v>2</v>
      </c>
      <c r="E1370" s="20">
        <v>43243</v>
      </c>
      <c r="F1370" s="8" t="s">
        <v>12</v>
      </c>
      <c r="G1370" s="8" t="s">
        <v>11</v>
      </c>
      <c r="H1370" s="8">
        <v>10</v>
      </c>
      <c r="I1370" s="172">
        <v>0</v>
      </c>
      <c r="J1370" s="193">
        <v>0.25347222222222221</v>
      </c>
      <c r="K1370" s="44">
        <f t="shared" si="64"/>
        <v>0.25</v>
      </c>
      <c r="L1370" s="44">
        <f t="shared" si="63"/>
        <v>0.25</v>
      </c>
      <c r="M1370" s="45">
        <f t="shared" si="65"/>
        <v>10</v>
      </c>
    </row>
    <row r="1371" spans="1:13">
      <c r="A1371" s="8"/>
      <c r="B1371" s="8" t="s">
        <v>112</v>
      </c>
      <c r="C1371" s="94">
        <v>102</v>
      </c>
      <c r="D1371" s="8">
        <v>2</v>
      </c>
      <c r="E1371" s="20">
        <v>43243</v>
      </c>
      <c r="F1371" s="8" t="s">
        <v>10</v>
      </c>
      <c r="G1371" s="8" t="s">
        <v>11</v>
      </c>
      <c r="H1371" s="8">
        <v>9</v>
      </c>
      <c r="I1371" s="172">
        <v>0</v>
      </c>
      <c r="J1371" s="193">
        <v>0.2638888888888889</v>
      </c>
      <c r="K1371" s="44">
        <f t="shared" si="64"/>
        <v>0.25</v>
      </c>
      <c r="L1371" s="44">
        <f t="shared" si="63"/>
        <v>0.26041666666666663</v>
      </c>
      <c r="M1371" s="45">
        <f t="shared" si="65"/>
        <v>9</v>
      </c>
    </row>
    <row r="1372" spans="1:13">
      <c r="A1372" s="8"/>
      <c r="B1372" s="8" t="s">
        <v>112</v>
      </c>
      <c r="C1372" s="94">
        <v>102</v>
      </c>
      <c r="D1372" s="8">
        <v>2</v>
      </c>
      <c r="E1372" s="20">
        <v>43243</v>
      </c>
      <c r="F1372" s="8" t="s">
        <v>12</v>
      </c>
      <c r="G1372" s="8" t="s">
        <v>11</v>
      </c>
      <c r="H1372" s="8">
        <v>10</v>
      </c>
      <c r="I1372" s="172">
        <v>0</v>
      </c>
      <c r="J1372" s="193">
        <v>0.27361111111111108</v>
      </c>
      <c r="K1372" s="44">
        <f t="shared" si="64"/>
        <v>0.25</v>
      </c>
      <c r="L1372" s="44">
        <f t="shared" si="63"/>
        <v>0.27083333333333331</v>
      </c>
      <c r="M1372" s="45">
        <f t="shared" si="65"/>
        <v>10</v>
      </c>
    </row>
    <row r="1373" spans="1:13">
      <c r="A1373" s="8"/>
      <c r="B1373" s="8" t="s">
        <v>112</v>
      </c>
      <c r="C1373" s="94">
        <v>102</v>
      </c>
      <c r="D1373" s="8">
        <v>2</v>
      </c>
      <c r="E1373" s="20">
        <v>43243</v>
      </c>
      <c r="F1373" s="8" t="s">
        <v>10</v>
      </c>
      <c r="G1373" s="8" t="s">
        <v>11</v>
      </c>
      <c r="H1373" s="8">
        <v>5</v>
      </c>
      <c r="I1373" s="172">
        <v>1</v>
      </c>
      <c r="J1373" s="193">
        <v>0.2951388888888889</v>
      </c>
      <c r="K1373" s="44">
        <f t="shared" si="64"/>
        <v>0.29166666666666663</v>
      </c>
      <c r="L1373" s="44">
        <f t="shared" si="63"/>
        <v>0.29166666666666663</v>
      </c>
      <c r="M1373" s="45">
        <f t="shared" si="65"/>
        <v>6</v>
      </c>
    </row>
    <row r="1374" spans="1:13">
      <c r="A1374" s="8"/>
      <c r="B1374" s="8" t="s">
        <v>112</v>
      </c>
      <c r="C1374" s="94">
        <v>102</v>
      </c>
      <c r="D1374" s="8">
        <v>1</v>
      </c>
      <c r="E1374" s="20">
        <v>43243</v>
      </c>
      <c r="F1374" s="8" t="s">
        <v>10</v>
      </c>
      <c r="G1374" s="8" t="s">
        <v>17</v>
      </c>
      <c r="H1374" s="8">
        <v>0</v>
      </c>
      <c r="I1374" s="172">
        <v>2</v>
      </c>
      <c r="J1374" s="193">
        <v>0.29930555555555555</v>
      </c>
      <c r="K1374" s="44">
        <f t="shared" si="64"/>
        <v>0.29166666666666663</v>
      </c>
      <c r="L1374" s="44">
        <f t="shared" si="63"/>
        <v>0.29166666666666663</v>
      </c>
      <c r="M1374" s="45">
        <f t="shared" si="65"/>
        <v>2</v>
      </c>
    </row>
    <row r="1375" spans="1:13">
      <c r="A1375" s="8"/>
      <c r="B1375" s="8" t="s">
        <v>112</v>
      </c>
      <c r="C1375" s="94">
        <v>102</v>
      </c>
      <c r="D1375" s="8">
        <v>2</v>
      </c>
      <c r="E1375" s="20">
        <v>43243</v>
      </c>
      <c r="F1375" s="8" t="s">
        <v>12</v>
      </c>
      <c r="G1375" s="8" t="s">
        <v>11</v>
      </c>
      <c r="H1375" s="8">
        <v>14</v>
      </c>
      <c r="I1375" s="172">
        <v>0</v>
      </c>
      <c r="J1375" s="193">
        <v>0.31527777777777777</v>
      </c>
      <c r="K1375" s="44">
        <f t="shared" si="64"/>
        <v>0.29166666666666663</v>
      </c>
      <c r="L1375" s="44">
        <f t="shared" si="63"/>
        <v>0.3125</v>
      </c>
      <c r="M1375" s="45">
        <f t="shared" si="65"/>
        <v>14</v>
      </c>
    </row>
    <row r="1376" spans="1:13">
      <c r="A1376" s="8"/>
      <c r="B1376" s="8" t="s">
        <v>112</v>
      </c>
      <c r="C1376" s="94">
        <v>102</v>
      </c>
      <c r="D1376" s="8">
        <v>1</v>
      </c>
      <c r="E1376" s="20">
        <v>43243</v>
      </c>
      <c r="F1376" s="8" t="s">
        <v>12</v>
      </c>
      <c r="G1376" s="8" t="s">
        <v>20</v>
      </c>
      <c r="H1376" s="8">
        <v>1</v>
      </c>
      <c r="I1376" s="172">
        <v>1</v>
      </c>
      <c r="J1376" s="193">
        <v>0.33055555555555555</v>
      </c>
      <c r="K1376" s="44">
        <f t="shared" si="64"/>
        <v>0.29166666666666663</v>
      </c>
      <c r="L1376" s="44">
        <f t="shared" si="63"/>
        <v>0.32291666666666663</v>
      </c>
      <c r="M1376" s="45">
        <f t="shared" si="65"/>
        <v>2</v>
      </c>
    </row>
    <row r="1377" spans="1:13">
      <c r="A1377" s="8"/>
      <c r="B1377" s="8" t="s">
        <v>112</v>
      </c>
      <c r="C1377" s="94">
        <v>102</v>
      </c>
      <c r="D1377" s="8">
        <v>2</v>
      </c>
      <c r="E1377" s="20">
        <v>43243</v>
      </c>
      <c r="F1377" s="8" t="s">
        <v>10</v>
      </c>
      <c r="G1377" s="8" t="s">
        <v>21</v>
      </c>
      <c r="H1377" s="8">
        <v>13</v>
      </c>
      <c r="I1377" s="172">
        <v>0</v>
      </c>
      <c r="J1377" s="193">
        <v>0.33333333333333331</v>
      </c>
      <c r="K1377" s="44">
        <f t="shared" si="64"/>
        <v>0.33333333333333331</v>
      </c>
      <c r="L1377" s="44">
        <f t="shared" si="63"/>
        <v>0.33333333333333331</v>
      </c>
      <c r="M1377" s="45">
        <f t="shared" si="65"/>
        <v>13</v>
      </c>
    </row>
    <row r="1378" spans="1:13">
      <c r="A1378" s="8"/>
      <c r="B1378" s="8" t="s">
        <v>112</v>
      </c>
      <c r="C1378" s="94">
        <v>102</v>
      </c>
      <c r="D1378" s="8">
        <v>1</v>
      </c>
      <c r="E1378" s="20">
        <v>43243</v>
      </c>
      <c r="F1378" s="8" t="s">
        <v>10</v>
      </c>
      <c r="G1378" s="8" t="s">
        <v>17</v>
      </c>
      <c r="H1378" s="8">
        <v>0</v>
      </c>
      <c r="I1378" s="172">
        <v>5</v>
      </c>
      <c r="J1378" s="193">
        <v>0.36180555555555555</v>
      </c>
      <c r="K1378" s="44">
        <f t="shared" si="64"/>
        <v>0.33333333333333331</v>
      </c>
      <c r="L1378" s="44">
        <f t="shared" si="63"/>
        <v>0.35416666666666663</v>
      </c>
      <c r="M1378" s="45">
        <f t="shared" si="65"/>
        <v>5</v>
      </c>
    </row>
    <row r="1379" spans="1:13">
      <c r="A1379" s="8"/>
      <c r="B1379" s="8" t="s">
        <v>112</v>
      </c>
      <c r="C1379" s="94">
        <v>102</v>
      </c>
      <c r="D1379" s="8">
        <v>2</v>
      </c>
      <c r="E1379" s="20">
        <v>43243</v>
      </c>
      <c r="F1379" s="8" t="s">
        <v>12</v>
      </c>
      <c r="G1379" s="8" t="s">
        <v>11</v>
      </c>
      <c r="H1379" s="8">
        <v>8</v>
      </c>
      <c r="I1379" s="172">
        <v>0</v>
      </c>
      <c r="J1379" s="193">
        <v>0.40972222222222227</v>
      </c>
      <c r="K1379" s="44">
        <f t="shared" si="64"/>
        <v>0.375</v>
      </c>
      <c r="L1379" s="44">
        <f t="shared" si="63"/>
        <v>0.40625</v>
      </c>
      <c r="M1379" s="45">
        <f t="shared" si="65"/>
        <v>8</v>
      </c>
    </row>
    <row r="1380" spans="1:13">
      <c r="A1380" s="8"/>
      <c r="B1380" s="8" t="s">
        <v>112</v>
      </c>
      <c r="C1380" s="94">
        <v>102</v>
      </c>
      <c r="D1380" s="8">
        <v>1</v>
      </c>
      <c r="E1380" s="20">
        <v>43243</v>
      </c>
      <c r="F1380" s="8" t="s">
        <v>12</v>
      </c>
      <c r="G1380" s="8" t="s">
        <v>20</v>
      </c>
      <c r="H1380" s="8">
        <v>1</v>
      </c>
      <c r="I1380" s="172">
        <v>3</v>
      </c>
      <c r="J1380" s="193">
        <v>0.44166666666666665</v>
      </c>
      <c r="K1380" s="44">
        <f t="shared" si="64"/>
        <v>0.41666666666666663</v>
      </c>
      <c r="L1380" s="44">
        <f t="shared" si="63"/>
        <v>0.4375</v>
      </c>
      <c r="M1380" s="45">
        <f t="shared" si="65"/>
        <v>4</v>
      </c>
    </row>
    <row r="1381" spans="1:13">
      <c r="A1381" s="8"/>
      <c r="B1381" s="8" t="s">
        <v>112</v>
      </c>
      <c r="C1381" s="94">
        <v>102</v>
      </c>
      <c r="D1381" s="8">
        <v>2</v>
      </c>
      <c r="E1381" s="20">
        <v>43243</v>
      </c>
      <c r="F1381" s="8" t="s">
        <v>10</v>
      </c>
      <c r="G1381" s="8" t="s">
        <v>11</v>
      </c>
      <c r="H1381" s="8">
        <v>3</v>
      </c>
      <c r="I1381" s="172">
        <v>1</v>
      </c>
      <c r="J1381" s="193">
        <v>0.4861111111111111</v>
      </c>
      <c r="K1381" s="44">
        <f t="shared" si="64"/>
        <v>0.45833333333333331</v>
      </c>
      <c r="L1381" s="44">
        <f t="shared" si="63"/>
        <v>0.47916666666666663</v>
      </c>
      <c r="M1381" s="45">
        <f t="shared" si="65"/>
        <v>4</v>
      </c>
    </row>
    <row r="1382" spans="1:13">
      <c r="A1382" s="8"/>
      <c r="B1382" s="8" t="s">
        <v>112</v>
      </c>
      <c r="C1382" s="94">
        <v>102</v>
      </c>
      <c r="D1382" s="106">
        <v>2</v>
      </c>
      <c r="E1382" s="106" t="s">
        <v>109</v>
      </c>
      <c r="F1382" s="106" t="s">
        <v>68</v>
      </c>
      <c r="G1382" s="106" t="s">
        <v>11</v>
      </c>
      <c r="H1382" s="8">
        <v>1</v>
      </c>
      <c r="I1382" s="172">
        <v>2</v>
      </c>
      <c r="J1382" s="193">
        <v>0.51250000000000007</v>
      </c>
      <c r="K1382" s="44">
        <f t="shared" si="64"/>
        <v>0.5</v>
      </c>
      <c r="L1382" s="44">
        <f t="shared" si="63"/>
        <v>0.51041666666666663</v>
      </c>
      <c r="M1382" s="45">
        <f t="shared" si="65"/>
        <v>3</v>
      </c>
    </row>
    <row r="1383" spans="1:13">
      <c r="A1383" s="8"/>
      <c r="B1383" s="8" t="s">
        <v>112</v>
      </c>
      <c r="C1383" s="94">
        <v>102</v>
      </c>
      <c r="D1383" s="8">
        <v>1</v>
      </c>
      <c r="E1383" s="20">
        <v>43258</v>
      </c>
      <c r="F1383" s="8" t="s">
        <v>10</v>
      </c>
      <c r="G1383" s="8" t="s">
        <v>17</v>
      </c>
      <c r="H1383" s="8">
        <v>0</v>
      </c>
      <c r="I1383" s="172">
        <v>4</v>
      </c>
      <c r="J1383" s="193">
        <v>0.53194444444444444</v>
      </c>
      <c r="K1383" s="44">
        <f t="shared" si="64"/>
        <v>0.5</v>
      </c>
      <c r="L1383" s="44">
        <f t="shared" si="63"/>
        <v>0.53125</v>
      </c>
      <c r="M1383" s="45">
        <f t="shared" si="65"/>
        <v>4</v>
      </c>
    </row>
    <row r="1384" spans="1:13">
      <c r="A1384" s="8"/>
      <c r="B1384" s="8" t="s">
        <v>112</v>
      </c>
      <c r="C1384" s="94">
        <v>102</v>
      </c>
      <c r="D1384" s="106">
        <v>2</v>
      </c>
      <c r="E1384" s="106" t="s">
        <v>109</v>
      </c>
      <c r="F1384" s="106" t="s">
        <v>10</v>
      </c>
      <c r="G1384" s="106" t="s">
        <v>11</v>
      </c>
      <c r="H1384" s="8">
        <v>3</v>
      </c>
      <c r="I1384" s="172">
        <v>1</v>
      </c>
      <c r="J1384" s="193">
        <v>0.56666666666666665</v>
      </c>
      <c r="K1384" s="44">
        <f t="shared" si="64"/>
        <v>0.54166666666666663</v>
      </c>
      <c r="L1384" s="44">
        <f t="shared" si="63"/>
        <v>0.5625</v>
      </c>
      <c r="M1384" s="45">
        <f t="shared" si="65"/>
        <v>4</v>
      </c>
    </row>
    <row r="1385" spans="1:13">
      <c r="A1385" s="8"/>
      <c r="B1385" s="8" t="s">
        <v>112</v>
      </c>
      <c r="C1385" s="94">
        <v>102</v>
      </c>
      <c r="D1385" s="8">
        <v>1</v>
      </c>
      <c r="E1385" s="20">
        <v>43258</v>
      </c>
      <c r="F1385" s="8" t="s">
        <v>12</v>
      </c>
      <c r="G1385" s="8" t="s">
        <v>20</v>
      </c>
      <c r="H1385" s="8">
        <v>4</v>
      </c>
      <c r="I1385" s="172">
        <v>2</v>
      </c>
      <c r="J1385" s="193">
        <v>0.57013888888888886</v>
      </c>
      <c r="K1385" s="44">
        <f t="shared" si="64"/>
        <v>0.54166666666666663</v>
      </c>
      <c r="L1385" s="44">
        <f t="shared" si="63"/>
        <v>0.5625</v>
      </c>
      <c r="M1385" s="45">
        <f t="shared" si="65"/>
        <v>6</v>
      </c>
    </row>
    <row r="1386" spans="1:13">
      <c r="A1386" s="8"/>
      <c r="B1386" s="8" t="s">
        <v>112</v>
      </c>
      <c r="C1386" s="94">
        <v>102</v>
      </c>
      <c r="D1386" s="8">
        <v>1</v>
      </c>
      <c r="E1386" s="20">
        <v>43258</v>
      </c>
      <c r="F1386" s="8" t="s">
        <v>10</v>
      </c>
      <c r="G1386" s="8" t="s">
        <v>17</v>
      </c>
      <c r="H1386" s="8">
        <v>0</v>
      </c>
      <c r="I1386" s="172">
        <v>1</v>
      </c>
      <c r="J1386" s="193">
        <v>0.60625000000000007</v>
      </c>
      <c r="K1386" s="44">
        <f t="shared" si="64"/>
        <v>0.58333333333333326</v>
      </c>
      <c r="L1386" s="44">
        <f t="shared" si="63"/>
        <v>0.60416666666666663</v>
      </c>
      <c r="M1386" s="45">
        <f t="shared" si="65"/>
        <v>1</v>
      </c>
    </row>
    <row r="1387" spans="1:13">
      <c r="A1387" s="8"/>
      <c r="B1387" s="8" t="s">
        <v>112</v>
      </c>
      <c r="C1387" s="94">
        <v>102</v>
      </c>
      <c r="D1387" s="8">
        <v>1</v>
      </c>
      <c r="E1387" s="20">
        <v>43258</v>
      </c>
      <c r="F1387" s="8" t="s">
        <v>12</v>
      </c>
      <c r="G1387" s="8" t="s">
        <v>20</v>
      </c>
      <c r="H1387" s="8">
        <v>0</v>
      </c>
      <c r="I1387" s="172">
        <v>6</v>
      </c>
      <c r="J1387" s="193">
        <v>0.625</v>
      </c>
      <c r="K1387" s="44">
        <f t="shared" si="64"/>
        <v>0.625</v>
      </c>
      <c r="L1387" s="44">
        <f t="shared" si="63"/>
        <v>0.625</v>
      </c>
      <c r="M1387" s="45">
        <f t="shared" si="65"/>
        <v>6</v>
      </c>
    </row>
    <row r="1388" spans="1:13">
      <c r="A1388" s="8"/>
      <c r="B1388" s="8" t="s">
        <v>112</v>
      </c>
      <c r="C1388" s="94">
        <v>102</v>
      </c>
      <c r="D1388" s="8">
        <v>1</v>
      </c>
      <c r="E1388" s="20">
        <v>43258</v>
      </c>
      <c r="F1388" s="8" t="s">
        <v>12</v>
      </c>
      <c r="G1388" s="8" t="s">
        <v>20</v>
      </c>
      <c r="H1388" s="8">
        <v>1</v>
      </c>
      <c r="I1388" s="172">
        <v>14</v>
      </c>
      <c r="J1388" s="193">
        <v>0.6479166666666667</v>
      </c>
      <c r="K1388" s="44">
        <f t="shared" si="64"/>
        <v>0.625</v>
      </c>
      <c r="L1388" s="44">
        <f t="shared" si="63"/>
        <v>0.64583333333333326</v>
      </c>
      <c r="M1388" s="45">
        <f t="shared" si="65"/>
        <v>15</v>
      </c>
    </row>
    <row r="1389" spans="1:13">
      <c r="A1389" s="8"/>
      <c r="B1389" s="8" t="s">
        <v>112</v>
      </c>
      <c r="C1389" s="94">
        <v>102</v>
      </c>
      <c r="D1389" s="106">
        <v>2</v>
      </c>
      <c r="E1389" s="106" t="s">
        <v>109</v>
      </c>
      <c r="F1389" s="106" t="s">
        <v>68</v>
      </c>
      <c r="G1389" s="112" t="s">
        <v>33</v>
      </c>
      <c r="H1389" s="8">
        <v>0</v>
      </c>
      <c r="I1389" s="172">
        <v>0</v>
      </c>
      <c r="J1389" s="193">
        <v>0.64930555555555558</v>
      </c>
      <c r="K1389" s="44">
        <f t="shared" si="64"/>
        <v>0.625</v>
      </c>
      <c r="L1389" s="44">
        <f t="shared" si="63"/>
        <v>0.64583333333333326</v>
      </c>
      <c r="M1389" s="45">
        <f t="shared" si="65"/>
        <v>0</v>
      </c>
    </row>
    <row r="1390" spans="1:13">
      <c r="A1390" s="8"/>
      <c r="B1390" s="8" t="s">
        <v>112</v>
      </c>
      <c r="C1390" s="94">
        <v>102</v>
      </c>
      <c r="D1390" s="8">
        <v>1</v>
      </c>
      <c r="E1390" s="20">
        <v>43258</v>
      </c>
      <c r="F1390" s="8" t="s">
        <v>10</v>
      </c>
      <c r="G1390" s="8" t="s">
        <v>39</v>
      </c>
      <c r="H1390" s="8">
        <v>0</v>
      </c>
      <c r="I1390" s="172">
        <v>5</v>
      </c>
      <c r="J1390" s="193">
        <v>0.66319444444444442</v>
      </c>
      <c r="K1390" s="44">
        <f t="shared" si="64"/>
        <v>0.625</v>
      </c>
      <c r="L1390" s="44">
        <f t="shared" si="63"/>
        <v>0.65625</v>
      </c>
      <c r="M1390" s="45">
        <f t="shared" si="65"/>
        <v>5</v>
      </c>
    </row>
    <row r="1391" spans="1:13">
      <c r="A1391" s="8"/>
      <c r="B1391" s="8" t="s">
        <v>112</v>
      </c>
      <c r="C1391" s="94">
        <v>102</v>
      </c>
      <c r="D1391" s="8">
        <v>1</v>
      </c>
      <c r="E1391" s="20">
        <v>43258</v>
      </c>
      <c r="F1391" s="8" t="s">
        <v>12</v>
      </c>
      <c r="G1391" s="8" t="s">
        <v>20</v>
      </c>
      <c r="H1391" s="8">
        <v>0</v>
      </c>
      <c r="I1391" s="172">
        <v>2</v>
      </c>
      <c r="J1391" s="193">
        <v>0.68125000000000002</v>
      </c>
      <c r="K1391" s="44">
        <f t="shared" si="64"/>
        <v>0.66666666666666663</v>
      </c>
      <c r="L1391" s="44">
        <f t="shared" si="63"/>
        <v>0.67708333333333326</v>
      </c>
      <c r="M1391" s="45">
        <f t="shared" si="65"/>
        <v>2</v>
      </c>
    </row>
    <row r="1392" spans="1:13">
      <c r="A1392" s="8"/>
      <c r="B1392" s="8" t="s">
        <v>112</v>
      </c>
      <c r="C1392" s="94">
        <v>102</v>
      </c>
      <c r="D1392" s="106">
        <v>2</v>
      </c>
      <c r="E1392" s="106" t="s">
        <v>109</v>
      </c>
      <c r="F1392" s="106" t="s">
        <v>68</v>
      </c>
      <c r="G1392" s="107" t="s">
        <v>35</v>
      </c>
      <c r="H1392" s="8">
        <v>1</v>
      </c>
      <c r="I1392" s="172">
        <v>1</v>
      </c>
      <c r="J1392" s="193">
        <v>0.68263888888888891</v>
      </c>
      <c r="K1392" s="44">
        <f t="shared" si="64"/>
        <v>0.66666666666666663</v>
      </c>
      <c r="L1392" s="44">
        <f t="shared" si="63"/>
        <v>0.67708333333333326</v>
      </c>
      <c r="M1392" s="45">
        <f t="shared" si="65"/>
        <v>2</v>
      </c>
    </row>
    <row r="1393" spans="1:13">
      <c r="A1393" s="8"/>
      <c r="B1393" s="8" t="s">
        <v>112</v>
      </c>
      <c r="C1393" s="94">
        <v>102</v>
      </c>
      <c r="D1393" s="106">
        <v>2</v>
      </c>
      <c r="E1393" s="106" t="s">
        <v>109</v>
      </c>
      <c r="F1393" s="106" t="s">
        <v>10</v>
      </c>
      <c r="G1393" s="106" t="s">
        <v>11</v>
      </c>
      <c r="H1393" s="8">
        <v>0</v>
      </c>
      <c r="I1393" s="172">
        <v>0</v>
      </c>
      <c r="J1393" s="193">
        <v>0.69444444444444453</v>
      </c>
      <c r="K1393" s="44">
        <f t="shared" si="64"/>
        <v>0.66666666666666663</v>
      </c>
      <c r="L1393" s="44">
        <f t="shared" si="63"/>
        <v>0.6875</v>
      </c>
      <c r="M1393" s="45">
        <f t="shared" si="65"/>
        <v>0</v>
      </c>
    </row>
    <row r="1394" spans="1:13">
      <c r="A1394" s="8"/>
      <c r="B1394" s="8" t="s">
        <v>112</v>
      </c>
      <c r="C1394" s="94">
        <v>102</v>
      </c>
      <c r="D1394" s="117">
        <v>2</v>
      </c>
      <c r="E1394" s="117" t="s">
        <v>109</v>
      </c>
      <c r="F1394" s="117" t="s">
        <v>68</v>
      </c>
      <c r="G1394" s="106" t="s">
        <v>11</v>
      </c>
      <c r="H1394" s="8">
        <v>0</v>
      </c>
      <c r="I1394" s="172">
        <v>0</v>
      </c>
      <c r="J1394" s="193">
        <v>0.71388888888888891</v>
      </c>
      <c r="K1394" s="44">
        <f t="shared" si="64"/>
        <v>0.70833333333333326</v>
      </c>
      <c r="L1394" s="44">
        <f t="shared" si="63"/>
        <v>0.70833333333333326</v>
      </c>
      <c r="M1394" s="45">
        <f t="shared" si="65"/>
        <v>0</v>
      </c>
    </row>
    <row r="1395" spans="1:13">
      <c r="A1395" s="8"/>
      <c r="B1395" s="8" t="s">
        <v>112</v>
      </c>
      <c r="C1395" s="94">
        <v>102</v>
      </c>
      <c r="D1395" s="12">
        <v>1</v>
      </c>
      <c r="E1395" s="40">
        <v>43258</v>
      </c>
      <c r="F1395" s="12" t="s">
        <v>10</v>
      </c>
      <c r="G1395" s="12" t="s">
        <v>17</v>
      </c>
      <c r="H1395" s="8">
        <v>0</v>
      </c>
      <c r="I1395" s="172">
        <v>4</v>
      </c>
      <c r="J1395" s="193">
        <v>0.72013888888888899</v>
      </c>
      <c r="K1395" s="44">
        <f t="shared" si="64"/>
        <v>0.70833333333333326</v>
      </c>
      <c r="L1395" s="44">
        <f t="shared" si="63"/>
        <v>0.71875</v>
      </c>
      <c r="M1395" s="45">
        <f t="shared" si="65"/>
        <v>4</v>
      </c>
    </row>
    <row r="1396" spans="1:13">
      <c r="A1396" s="8"/>
      <c r="B1396" s="8" t="s">
        <v>112</v>
      </c>
      <c r="C1396" s="94">
        <v>102</v>
      </c>
      <c r="D1396" s="117">
        <v>2</v>
      </c>
      <c r="E1396" s="117" t="s">
        <v>109</v>
      </c>
      <c r="F1396" s="117" t="s">
        <v>68</v>
      </c>
      <c r="G1396" s="112" t="s">
        <v>33</v>
      </c>
      <c r="H1396" s="8">
        <v>0</v>
      </c>
      <c r="I1396" s="172">
        <v>1</v>
      </c>
      <c r="J1396" s="193">
        <v>0.75</v>
      </c>
      <c r="K1396" s="44">
        <f t="shared" si="64"/>
        <v>0.75</v>
      </c>
      <c r="L1396" s="44">
        <f t="shared" si="63"/>
        <v>0.75</v>
      </c>
      <c r="M1396" s="45">
        <f t="shared" si="65"/>
        <v>1</v>
      </c>
    </row>
    <row r="1397" spans="1:13">
      <c r="A1397" s="8"/>
      <c r="B1397" s="8" t="s">
        <v>112</v>
      </c>
      <c r="C1397" s="94">
        <v>102</v>
      </c>
      <c r="D1397" s="12">
        <v>1</v>
      </c>
      <c r="E1397" s="40">
        <v>43258</v>
      </c>
      <c r="F1397" s="12" t="s">
        <v>12</v>
      </c>
      <c r="G1397" s="12" t="s">
        <v>20</v>
      </c>
      <c r="H1397" s="8">
        <v>1</v>
      </c>
      <c r="I1397" s="172">
        <v>2</v>
      </c>
      <c r="J1397" s="193">
        <v>0.75486111111111109</v>
      </c>
      <c r="K1397" s="44">
        <f t="shared" si="64"/>
        <v>0.75</v>
      </c>
      <c r="L1397" s="44">
        <f t="shared" si="63"/>
        <v>0.75</v>
      </c>
      <c r="M1397" s="45">
        <f t="shared" si="65"/>
        <v>3</v>
      </c>
    </row>
    <row r="1398" spans="1:13">
      <c r="A1398" s="8"/>
      <c r="B1398" s="8" t="s">
        <v>112</v>
      </c>
      <c r="C1398" s="94">
        <v>102</v>
      </c>
      <c r="D1398" s="12">
        <v>1</v>
      </c>
      <c r="E1398" s="40">
        <v>43258</v>
      </c>
      <c r="F1398" s="12" t="s">
        <v>10</v>
      </c>
      <c r="G1398" s="12" t="s">
        <v>17</v>
      </c>
      <c r="H1398" s="8">
        <v>0</v>
      </c>
      <c r="I1398" s="172">
        <v>1</v>
      </c>
      <c r="J1398" s="193">
        <v>0.78472222222222221</v>
      </c>
      <c r="K1398" s="44">
        <f t="shared" si="64"/>
        <v>0.75</v>
      </c>
      <c r="L1398" s="44">
        <f t="shared" si="63"/>
        <v>0.78125</v>
      </c>
      <c r="M1398" s="45">
        <f t="shared" si="65"/>
        <v>1</v>
      </c>
    </row>
    <row r="1399" spans="1:13">
      <c r="A1399" s="8"/>
      <c r="B1399" s="8" t="s">
        <v>112</v>
      </c>
      <c r="C1399" s="94">
        <v>102</v>
      </c>
      <c r="D1399" s="12">
        <v>1</v>
      </c>
      <c r="E1399" s="40">
        <v>43258</v>
      </c>
      <c r="F1399" s="12" t="s">
        <v>12</v>
      </c>
      <c r="G1399" s="12" t="s">
        <v>20</v>
      </c>
      <c r="H1399" s="8">
        <v>4</v>
      </c>
      <c r="I1399" s="172">
        <v>3</v>
      </c>
      <c r="J1399" s="193">
        <v>0.8354166666666667</v>
      </c>
      <c r="K1399" s="44">
        <f t="shared" si="64"/>
        <v>0.83333333333333326</v>
      </c>
      <c r="L1399" s="44">
        <f t="shared" si="63"/>
        <v>0.83333333333333326</v>
      </c>
      <c r="M1399" s="45">
        <f t="shared" si="65"/>
        <v>7</v>
      </c>
    </row>
    <row r="1400" spans="1:13">
      <c r="A1400" s="8"/>
      <c r="B1400" s="8" t="s">
        <v>112</v>
      </c>
      <c r="C1400" s="94">
        <v>102</v>
      </c>
      <c r="D1400" s="117">
        <v>2</v>
      </c>
      <c r="E1400" s="117" t="s">
        <v>109</v>
      </c>
      <c r="F1400" s="117" t="s">
        <v>68</v>
      </c>
      <c r="G1400" s="106" t="s">
        <v>11</v>
      </c>
      <c r="H1400" s="8">
        <v>3</v>
      </c>
      <c r="I1400" s="172">
        <v>2</v>
      </c>
      <c r="J1400" s="193">
        <v>0.84375</v>
      </c>
      <c r="K1400" s="44">
        <f t="shared" si="64"/>
        <v>0.83333333333333326</v>
      </c>
      <c r="L1400" s="44">
        <f t="shared" si="63"/>
        <v>0.84375</v>
      </c>
      <c r="M1400" s="45">
        <f t="shared" si="65"/>
        <v>5</v>
      </c>
    </row>
    <row r="1401" spans="1:13">
      <c r="A1401" s="8"/>
      <c r="B1401" s="8" t="s">
        <v>112</v>
      </c>
      <c r="C1401" s="94">
        <v>102</v>
      </c>
      <c r="D1401" s="117">
        <v>2</v>
      </c>
      <c r="E1401" s="117" t="s">
        <v>109</v>
      </c>
      <c r="F1401" s="117" t="s">
        <v>10</v>
      </c>
      <c r="G1401" s="106" t="s">
        <v>11</v>
      </c>
      <c r="H1401" s="8">
        <v>1</v>
      </c>
      <c r="I1401" s="172">
        <v>0</v>
      </c>
      <c r="J1401" s="193">
        <v>0.87569444444444444</v>
      </c>
      <c r="K1401" s="44">
        <f t="shared" si="64"/>
        <v>0.875</v>
      </c>
      <c r="L1401" s="44">
        <f t="shared" si="63"/>
        <v>0.875</v>
      </c>
      <c r="M1401" s="45">
        <f t="shared" si="65"/>
        <v>1</v>
      </c>
    </row>
    <row r="1402" spans="1:13">
      <c r="A1402" s="8"/>
      <c r="B1402" s="8" t="s">
        <v>112</v>
      </c>
      <c r="C1402" s="94">
        <v>102</v>
      </c>
      <c r="D1402" s="12">
        <v>1</v>
      </c>
      <c r="E1402" s="40">
        <v>43258</v>
      </c>
      <c r="F1402" s="12" t="s">
        <v>10</v>
      </c>
      <c r="G1402" s="12" t="s">
        <v>39</v>
      </c>
      <c r="H1402" s="8">
        <v>0</v>
      </c>
      <c r="I1402" s="172">
        <v>1</v>
      </c>
      <c r="J1402" s="193">
        <v>0.87847222222222221</v>
      </c>
      <c r="K1402" s="44">
        <f t="shared" si="64"/>
        <v>0.875</v>
      </c>
      <c r="L1402" s="44">
        <f t="shared" si="63"/>
        <v>0.875</v>
      </c>
      <c r="M1402" s="45">
        <f t="shared" si="65"/>
        <v>1</v>
      </c>
    </row>
    <row r="1403" spans="1:13">
      <c r="A1403" s="15"/>
      <c r="B1403" s="15" t="s">
        <v>238</v>
      </c>
      <c r="C1403" s="94">
        <v>21</v>
      </c>
      <c r="D1403" s="15">
        <v>1</v>
      </c>
      <c r="E1403" s="41" t="s">
        <v>113</v>
      </c>
      <c r="F1403" s="99" t="s">
        <v>114</v>
      </c>
      <c r="G1403" s="15" t="s">
        <v>232</v>
      </c>
      <c r="H1403" s="15">
        <v>0</v>
      </c>
      <c r="I1403" s="187">
        <v>15</v>
      </c>
      <c r="J1403" s="193">
        <v>0.25486111111111109</v>
      </c>
      <c r="K1403" s="44">
        <f t="shared" si="64"/>
        <v>0.25</v>
      </c>
      <c r="L1403" s="44">
        <f t="shared" si="63"/>
        <v>0.25</v>
      </c>
      <c r="M1403" s="45">
        <f t="shared" si="65"/>
        <v>15</v>
      </c>
    </row>
    <row r="1404" spans="1:13">
      <c r="A1404" s="15"/>
      <c r="B1404" s="15" t="s">
        <v>238</v>
      </c>
      <c r="C1404" s="94">
        <v>21</v>
      </c>
      <c r="D1404" s="15">
        <v>1</v>
      </c>
      <c r="E1404" s="41" t="s">
        <v>113</v>
      </c>
      <c r="F1404" s="99" t="s">
        <v>114</v>
      </c>
      <c r="G1404" s="15" t="s">
        <v>233</v>
      </c>
      <c r="H1404" s="15">
        <v>0</v>
      </c>
      <c r="I1404" s="187">
        <v>22</v>
      </c>
      <c r="J1404" s="193">
        <v>0.27430555555555552</v>
      </c>
      <c r="K1404" s="44">
        <f t="shared" si="64"/>
        <v>0.25</v>
      </c>
      <c r="L1404" s="44">
        <f t="shared" si="63"/>
        <v>0.27083333333333331</v>
      </c>
      <c r="M1404" s="45">
        <f t="shared" si="65"/>
        <v>22</v>
      </c>
    </row>
    <row r="1405" spans="1:13">
      <c r="A1405" s="15"/>
      <c r="B1405" s="15" t="s">
        <v>238</v>
      </c>
      <c r="C1405" s="94">
        <v>21</v>
      </c>
      <c r="D1405" s="15">
        <v>1</v>
      </c>
      <c r="E1405" s="41" t="s">
        <v>113</v>
      </c>
      <c r="F1405" s="99" t="s">
        <v>114</v>
      </c>
      <c r="G1405" s="15" t="s">
        <v>234</v>
      </c>
      <c r="H1405" s="15">
        <v>0</v>
      </c>
      <c r="I1405" s="187">
        <v>8</v>
      </c>
      <c r="J1405" s="193">
        <v>0.28125</v>
      </c>
      <c r="K1405" s="44">
        <f t="shared" si="64"/>
        <v>0.25</v>
      </c>
      <c r="L1405" s="44">
        <f t="shared" si="63"/>
        <v>0.28125</v>
      </c>
      <c r="M1405" s="45">
        <f t="shared" si="65"/>
        <v>8</v>
      </c>
    </row>
    <row r="1406" spans="1:13">
      <c r="A1406" s="15"/>
      <c r="B1406" s="15" t="s">
        <v>238</v>
      </c>
      <c r="C1406" s="94">
        <v>21</v>
      </c>
      <c r="D1406" s="15">
        <v>1</v>
      </c>
      <c r="E1406" s="41" t="s">
        <v>113</v>
      </c>
      <c r="F1406" s="99" t="s">
        <v>114</v>
      </c>
      <c r="G1406" s="15" t="s">
        <v>232</v>
      </c>
      <c r="H1406" s="15">
        <v>0</v>
      </c>
      <c r="I1406" s="187">
        <v>3</v>
      </c>
      <c r="J1406" s="193">
        <v>0.2951388888888889</v>
      </c>
      <c r="K1406" s="44">
        <f t="shared" si="64"/>
        <v>0.29166666666666663</v>
      </c>
      <c r="L1406" s="44">
        <f t="shared" si="63"/>
        <v>0.29166666666666663</v>
      </c>
      <c r="M1406" s="45">
        <f t="shared" si="65"/>
        <v>3</v>
      </c>
    </row>
    <row r="1407" spans="1:13">
      <c r="A1407" s="15"/>
      <c r="B1407" s="15" t="s">
        <v>238</v>
      </c>
      <c r="C1407" s="94">
        <v>21</v>
      </c>
      <c r="D1407" s="15">
        <v>1</v>
      </c>
      <c r="E1407" s="41" t="s">
        <v>113</v>
      </c>
      <c r="F1407" s="99" t="s">
        <v>114</v>
      </c>
      <c r="G1407" s="15" t="s">
        <v>235</v>
      </c>
      <c r="H1407" s="15">
        <v>0</v>
      </c>
      <c r="I1407" s="187">
        <v>13</v>
      </c>
      <c r="J1407" s="193">
        <v>0.30208333333333331</v>
      </c>
      <c r="K1407" s="44">
        <f t="shared" si="64"/>
        <v>0.29166666666666663</v>
      </c>
      <c r="L1407" s="44">
        <f t="shared" si="63"/>
        <v>0.30208333333333331</v>
      </c>
      <c r="M1407" s="45">
        <f t="shared" si="65"/>
        <v>13</v>
      </c>
    </row>
    <row r="1408" spans="1:13">
      <c r="A1408" s="15"/>
      <c r="B1408" s="15" t="s">
        <v>238</v>
      </c>
      <c r="C1408" s="94">
        <v>21</v>
      </c>
      <c r="D1408" s="15">
        <v>1</v>
      </c>
      <c r="E1408" s="41" t="s">
        <v>113</v>
      </c>
      <c r="F1408" s="100" t="s">
        <v>145</v>
      </c>
      <c r="G1408" s="15" t="s">
        <v>28</v>
      </c>
      <c r="H1408" s="15">
        <v>0</v>
      </c>
      <c r="I1408" s="187">
        <v>17</v>
      </c>
      <c r="J1408" s="193">
        <v>0.30555555555555552</v>
      </c>
      <c r="K1408" s="44">
        <f t="shared" si="64"/>
        <v>0.29166666666666663</v>
      </c>
      <c r="L1408" s="44">
        <f t="shared" si="63"/>
        <v>0.30208333333333331</v>
      </c>
      <c r="M1408" s="45">
        <f t="shared" si="65"/>
        <v>17</v>
      </c>
    </row>
    <row r="1409" spans="1:13">
      <c r="A1409" s="15"/>
      <c r="B1409" s="15" t="s">
        <v>238</v>
      </c>
      <c r="C1409" s="94">
        <v>21</v>
      </c>
      <c r="D1409" s="15">
        <v>1</v>
      </c>
      <c r="E1409" s="41" t="s">
        <v>113</v>
      </c>
      <c r="F1409" s="99" t="s">
        <v>114</v>
      </c>
      <c r="G1409" s="15" t="s">
        <v>232</v>
      </c>
      <c r="H1409" s="15">
        <v>0</v>
      </c>
      <c r="I1409" s="187">
        <v>20</v>
      </c>
      <c r="J1409" s="193">
        <v>0.33333333333333331</v>
      </c>
      <c r="K1409" s="44">
        <f t="shared" si="64"/>
        <v>0.33333333333333331</v>
      </c>
      <c r="L1409" s="44">
        <f t="shared" si="63"/>
        <v>0.33333333333333331</v>
      </c>
      <c r="M1409" s="45">
        <f t="shared" si="65"/>
        <v>20</v>
      </c>
    </row>
    <row r="1410" spans="1:13">
      <c r="A1410" s="8"/>
      <c r="B1410" s="15" t="s">
        <v>238</v>
      </c>
      <c r="C1410" s="94">
        <v>21</v>
      </c>
      <c r="D1410" s="8">
        <v>1</v>
      </c>
      <c r="E1410" s="41" t="s">
        <v>113</v>
      </c>
      <c r="F1410" s="100" t="s">
        <v>114</v>
      </c>
      <c r="G1410" s="8" t="s">
        <v>232</v>
      </c>
      <c r="H1410" s="15">
        <v>0</v>
      </c>
      <c r="I1410" s="172">
        <v>6</v>
      </c>
      <c r="J1410" s="193">
        <v>0.375</v>
      </c>
      <c r="K1410" s="44">
        <f t="shared" si="64"/>
        <v>0.375</v>
      </c>
      <c r="L1410" s="44">
        <f t="shared" ref="L1410:L1473" si="66">FLOOR(J1410,TIME(0,15,0))</f>
        <v>0.375</v>
      </c>
      <c r="M1410" s="45">
        <f t="shared" si="65"/>
        <v>6</v>
      </c>
    </row>
    <row r="1411" spans="1:13">
      <c r="A1411" s="8"/>
      <c r="B1411" s="15" t="s">
        <v>238</v>
      </c>
      <c r="C1411" s="94">
        <v>21</v>
      </c>
      <c r="D1411" s="15">
        <v>1</v>
      </c>
      <c r="E1411" s="41" t="s">
        <v>113</v>
      </c>
      <c r="F1411" s="100" t="s">
        <v>114</v>
      </c>
      <c r="G1411" s="8" t="s">
        <v>233</v>
      </c>
      <c r="H1411" s="15">
        <v>0</v>
      </c>
      <c r="I1411" s="172">
        <v>5</v>
      </c>
      <c r="J1411" s="193">
        <v>0.3979166666666667</v>
      </c>
      <c r="K1411" s="44">
        <f t="shared" ref="K1411:K1474" si="67">FLOOR(J1411,TIME(1,0,0))</f>
        <v>0.375</v>
      </c>
      <c r="L1411" s="44">
        <f t="shared" si="66"/>
        <v>0.39583333333333331</v>
      </c>
      <c r="M1411" s="45">
        <f t="shared" ref="M1411:M1474" si="68">H1411+I1411</f>
        <v>5</v>
      </c>
    </row>
    <row r="1412" spans="1:13">
      <c r="A1412" s="8"/>
      <c r="B1412" s="15" t="s">
        <v>238</v>
      </c>
      <c r="C1412" s="94">
        <v>21</v>
      </c>
      <c r="D1412" s="8">
        <v>1</v>
      </c>
      <c r="E1412" s="41" t="s">
        <v>113</v>
      </c>
      <c r="F1412" s="100" t="s">
        <v>114</v>
      </c>
      <c r="G1412" s="8" t="s">
        <v>232</v>
      </c>
      <c r="H1412" s="15">
        <v>0</v>
      </c>
      <c r="I1412" s="172">
        <v>10</v>
      </c>
      <c r="J1412" s="193">
        <v>0.41944444444444445</v>
      </c>
      <c r="K1412" s="44">
        <f t="shared" si="67"/>
        <v>0.41666666666666663</v>
      </c>
      <c r="L1412" s="44">
        <f t="shared" si="66"/>
        <v>0.41666666666666663</v>
      </c>
      <c r="M1412" s="45">
        <f t="shared" si="68"/>
        <v>10</v>
      </c>
    </row>
    <row r="1413" spans="1:13">
      <c r="A1413" s="8"/>
      <c r="B1413" s="15" t="s">
        <v>238</v>
      </c>
      <c r="C1413" s="94">
        <v>21</v>
      </c>
      <c r="D1413" s="15">
        <v>1</v>
      </c>
      <c r="E1413" s="41" t="s">
        <v>113</v>
      </c>
      <c r="F1413" s="100" t="s">
        <v>114</v>
      </c>
      <c r="G1413" s="8" t="s">
        <v>232</v>
      </c>
      <c r="H1413" s="15">
        <v>0</v>
      </c>
      <c r="I1413" s="172">
        <v>14</v>
      </c>
      <c r="J1413" s="193">
        <v>0.4513888888888889</v>
      </c>
      <c r="K1413" s="44">
        <f t="shared" si="67"/>
        <v>0.41666666666666663</v>
      </c>
      <c r="L1413" s="44">
        <f t="shared" si="66"/>
        <v>0.44791666666666663</v>
      </c>
      <c r="M1413" s="45">
        <f t="shared" si="68"/>
        <v>14</v>
      </c>
    </row>
    <row r="1414" spans="1:13">
      <c r="A1414" s="8"/>
      <c r="B1414" s="15" t="s">
        <v>238</v>
      </c>
      <c r="C1414" s="94">
        <v>21</v>
      </c>
      <c r="D1414" s="8">
        <v>1</v>
      </c>
      <c r="E1414" s="41" t="s">
        <v>113</v>
      </c>
      <c r="F1414" s="100" t="s">
        <v>114</v>
      </c>
      <c r="G1414" s="8" t="s">
        <v>232</v>
      </c>
      <c r="H1414" s="15">
        <v>0</v>
      </c>
      <c r="I1414" s="172">
        <v>4</v>
      </c>
      <c r="J1414" s="193">
        <v>0.47916666666666669</v>
      </c>
      <c r="K1414" s="44">
        <f t="shared" si="67"/>
        <v>0.45833333333333331</v>
      </c>
      <c r="L1414" s="44">
        <f t="shared" si="66"/>
        <v>0.47916666666666663</v>
      </c>
      <c r="M1414" s="45">
        <f t="shared" si="68"/>
        <v>4</v>
      </c>
    </row>
    <row r="1415" spans="1:13">
      <c r="A1415" s="8"/>
      <c r="B1415" s="15" t="s">
        <v>238</v>
      </c>
      <c r="C1415" s="94">
        <v>21</v>
      </c>
      <c r="D1415" s="15">
        <v>1</v>
      </c>
      <c r="E1415" s="41" t="s">
        <v>113</v>
      </c>
      <c r="F1415" s="100" t="s">
        <v>114</v>
      </c>
      <c r="G1415" s="8" t="s">
        <v>233</v>
      </c>
      <c r="H1415" s="15">
        <v>0</v>
      </c>
      <c r="I1415" s="172">
        <v>10</v>
      </c>
      <c r="J1415" s="193">
        <v>0.50138888888888888</v>
      </c>
      <c r="K1415" s="44">
        <f t="shared" si="67"/>
        <v>0.5</v>
      </c>
      <c r="L1415" s="44">
        <f t="shared" si="66"/>
        <v>0.5</v>
      </c>
      <c r="M1415" s="45">
        <f t="shared" si="68"/>
        <v>10</v>
      </c>
    </row>
    <row r="1416" spans="1:13">
      <c r="A1416" s="8"/>
      <c r="B1416" s="15" t="s">
        <v>238</v>
      </c>
      <c r="C1416" s="94">
        <v>21</v>
      </c>
      <c r="D1416" s="8">
        <v>1</v>
      </c>
      <c r="E1416" s="41" t="s">
        <v>113</v>
      </c>
      <c r="F1416" s="100" t="s">
        <v>114</v>
      </c>
      <c r="G1416" s="8" t="s">
        <v>232</v>
      </c>
      <c r="H1416" s="15">
        <v>0</v>
      </c>
      <c r="I1416" s="172">
        <v>4</v>
      </c>
      <c r="J1416" s="193">
        <v>0.53472222222222221</v>
      </c>
      <c r="K1416" s="44">
        <f t="shared" si="67"/>
        <v>0.5</v>
      </c>
      <c r="L1416" s="44">
        <f t="shared" si="66"/>
        <v>0.53125</v>
      </c>
      <c r="M1416" s="45">
        <f t="shared" si="68"/>
        <v>4</v>
      </c>
    </row>
    <row r="1417" spans="1:13">
      <c r="A1417" s="8"/>
      <c r="B1417" s="15" t="s">
        <v>238</v>
      </c>
      <c r="C1417" s="94">
        <v>21</v>
      </c>
      <c r="D1417" s="8">
        <v>1</v>
      </c>
      <c r="E1417" s="41" t="s">
        <v>113</v>
      </c>
      <c r="F1417" s="100" t="s">
        <v>145</v>
      </c>
      <c r="G1417" s="8" t="s">
        <v>28</v>
      </c>
      <c r="H1417" s="15">
        <v>0</v>
      </c>
      <c r="I1417" s="172">
        <v>12</v>
      </c>
      <c r="J1417" s="193">
        <v>0.55138888888888882</v>
      </c>
      <c r="K1417" s="44">
        <f t="shared" si="67"/>
        <v>0.54166666666666663</v>
      </c>
      <c r="L1417" s="44">
        <f t="shared" si="66"/>
        <v>0.54166666666666663</v>
      </c>
      <c r="M1417" s="45">
        <f t="shared" si="68"/>
        <v>12</v>
      </c>
    </row>
    <row r="1418" spans="1:13">
      <c r="A1418" s="8"/>
      <c r="B1418" s="15" t="s">
        <v>238</v>
      </c>
      <c r="C1418" s="94">
        <v>21</v>
      </c>
      <c r="D1418" s="8">
        <v>1</v>
      </c>
      <c r="E1418" s="41" t="s">
        <v>113</v>
      </c>
      <c r="F1418" s="100" t="s">
        <v>114</v>
      </c>
      <c r="G1418" s="8" t="s">
        <v>232</v>
      </c>
      <c r="H1418" s="15">
        <v>0</v>
      </c>
      <c r="I1418" s="172">
        <v>8</v>
      </c>
      <c r="J1418" s="193">
        <v>0.57986111111111105</v>
      </c>
      <c r="K1418" s="44">
        <f t="shared" si="67"/>
        <v>0.54166666666666663</v>
      </c>
      <c r="L1418" s="44">
        <f t="shared" si="66"/>
        <v>0.57291666666666663</v>
      </c>
      <c r="M1418" s="45">
        <f t="shared" si="68"/>
        <v>8</v>
      </c>
    </row>
    <row r="1419" spans="1:13">
      <c r="A1419" s="8"/>
      <c r="B1419" s="15" t="s">
        <v>238</v>
      </c>
      <c r="C1419" s="94">
        <v>21</v>
      </c>
      <c r="D1419" s="8">
        <v>1</v>
      </c>
      <c r="E1419" s="41" t="s">
        <v>113</v>
      </c>
      <c r="F1419" s="100" t="s">
        <v>145</v>
      </c>
      <c r="G1419" s="8" t="s">
        <v>28</v>
      </c>
      <c r="H1419" s="15">
        <v>0</v>
      </c>
      <c r="I1419" s="172">
        <v>7</v>
      </c>
      <c r="J1419" s="193">
        <v>0.59444444444444444</v>
      </c>
      <c r="K1419" s="44">
        <f t="shared" si="67"/>
        <v>0.58333333333333326</v>
      </c>
      <c r="L1419" s="44">
        <f t="shared" si="66"/>
        <v>0.59375</v>
      </c>
      <c r="M1419" s="45">
        <f t="shared" si="68"/>
        <v>7</v>
      </c>
    </row>
    <row r="1420" spans="1:13">
      <c r="A1420" s="8"/>
      <c r="B1420" s="15" t="s">
        <v>238</v>
      </c>
      <c r="C1420" s="94">
        <v>21</v>
      </c>
      <c r="D1420" s="8">
        <v>1</v>
      </c>
      <c r="E1420" s="41" t="s">
        <v>113</v>
      </c>
      <c r="F1420" s="100" t="s">
        <v>114</v>
      </c>
      <c r="G1420" s="8" t="s">
        <v>236</v>
      </c>
      <c r="H1420" s="15">
        <v>0</v>
      </c>
      <c r="I1420" s="172">
        <v>18</v>
      </c>
      <c r="J1420" s="193">
        <v>0.59722222222222221</v>
      </c>
      <c r="K1420" s="44">
        <f t="shared" si="67"/>
        <v>0.58333333333333326</v>
      </c>
      <c r="L1420" s="44">
        <f t="shared" si="66"/>
        <v>0.59375</v>
      </c>
      <c r="M1420" s="45">
        <f t="shared" si="68"/>
        <v>18</v>
      </c>
    </row>
    <row r="1421" spans="1:13">
      <c r="A1421" s="8"/>
      <c r="B1421" s="15" t="s">
        <v>238</v>
      </c>
      <c r="C1421" s="94">
        <v>21</v>
      </c>
      <c r="D1421" s="8">
        <v>1</v>
      </c>
      <c r="E1421" s="41" t="s">
        <v>113</v>
      </c>
      <c r="F1421" s="100" t="s">
        <v>114</v>
      </c>
      <c r="G1421" s="8" t="s">
        <v>232</v>
      </c>
      <c r="H1421" s="15">
        <v>0</v>
      </c>
      <c r="I1421" s="172">
        <v>20</v>
      </c>
      <c r="J1421" s="193">
        <v>0.61458333333333337</v>
      </c>
      <c r="K1421" s="44">
        <f t="shared" si="67"/>
        <v>0.58333333333333326</v>
      </c>
      <c r="L1421" s="44">
        <f t="shared" si="66"/>
        <v>0.61458333333333326</v>
      </c>
      <c r="M1421" s="45">
        <f t="shared" si="68"/>
        <v>20</v>
      </c>
    </row>
    <row r="1422" spans="1:13">
      <c r="A1422" s="8"/>
      <c r="B1422" s="15" t="s">
        <v>238</v>
      </c>
      <c r="C1422" s="94">
        <v>21</v>
      </c>
      <c r="D1422" s="8">
        <v>1</v>
      </c>
      <c r="E1422" s="41" t="s">
        <v>113</v>
      </c>
      <c r="F1422" s="100" t="s">
        <v>145</v>
      </c>
      <c r="G1422" s="8" t="s">
        <v>28</v>
      </c>
      <c r="H1422" s="15">
        <v>0</v>
      </c>
      <c r="I1422" s="172">
        <v>10</v>
      </c>
      <c r="J1422" s="193">
        <v>0.63541666666666663</v>
      </c>
      <c r="K1422" s="44">
        <f t="shared" si="67"/>
        <v>0.625</v>
      </c>
      <c r="L1422" s="44">
        <f t="shared" si="66"/>
        <v>0.63541666666666663</v>
      </c>
      <c r="M1422" s="45">
        <f t="shared" si="68"/>
        <v>10</v>
      </c>
    </row>
    <row r="1423" spans="1:13">
      <c r="A1423" s="8"/>
      <c r="B1423" s="15" t="s">
        <v>238</v>
      </c>
      <c r="C1423" s="94">
        <v>21</v>
      </c>
      <c r="D1423" s="8">
        <v>1</v>
      </c>
      <c r="E1423" s="41" t="s">
        <v>113</v>
      </c>
      <c r="F1423" s="100" t="s">
        <v>114</v>
      </c>
      <c r="G1423" s="8" t="s">
        <v>237</v>
      </c>
      <c r="H1423" s="15">
        <v>0</v>
      </c>
      <c r="I1423" s="172">
        <v>4</v>
      </c>
      <c r="J1423" s="193">
        <v>0.63888888888888895</v>
      </c>
      <c r="K1423" s="44">
        <f t="shared" si="67"/>
        <v>0.625</v>
      </c>
      <c r="L1423" s="44">
        <f t="shared" si="66"/>
        <v>0.63541666666666663</v>
      </c>
      <c r="M1423" s="45">
        <f t="shared" si="68"/>
        <v>4</v>
      </c>
    </row>
    <row r="1424" spans="1:13">
      <c r="A1424" s="8"/>
      <c r="B1424" s="15" t="s">
        <v>238</v>
      </c>
      <c r="C1424" s="94">
        <v>21</v>
      </c>
      <c r="D1424" s="8">
        <v>1</v>
      </c>
      <c r="E1424" s="41" t="s">
        <v>113</v>
      </c>
      <c r="F1424" s="100" t="s">
        <v>114</v>
      </c>
      <c r="G1424" s="8" t="s">
        <v>233</v>
      </c>
      <c r="H1424" s="15">
        <v>0</v>
      </c>
      <c r="I1424" s="172">
        <v>30</v>
      </c>
      <c r="J1424" s="193">
        <v>0.64583333333333337</v>
      </c>
      <c r="K1424" s="44">
        <f t="shared" si="67"/>
        <v>0.625</v>
      </c>
      <c r="L1424" s="44">
        <f t="shared" si="66"/>
        <v>0.64583333333333326</v>
      </c>
      <c r="M1424" s="45">
        <f t="shared" si="68"/>
        <v>30</v>
      </c>
    </row>
    <row r="1425" spans="1:13">
      <c r="A1425" s="8"/>
      <c r="B1425" s="15" t="s">
        <v>238</v>
      </c>
      <c r="C1425" s="94">
        <v>21</v>
      </c>
      <c r="D1425" s="8">
        <v>1</v>
      </c>
      <c r="E1425" s="41" t="s">
        <v>113</v>
      </c>
      <c r="F1425" s="100" t="s">
        <v>114</v>
      </c>
      <c r="G1425" s="8" t="s">
        <v>232</v>
      </c>
      <c r="H1425" s="15">
        <v>0</v>
      </c>
      <c r="I1425" s="172">
        <v>5</v>
      </c>
      <c r="J1425" s="193">
        <v>0.65138888888888891</v>
      </c>
      <c r="K1425" s="44">
        <f t="shared" si="67"/>
        <v>0.625</v>
      </c>
      <c r="L1425" s="44">
        <f t="shared" si="66"/>
        <v>0.64583333333333326</v>
      </c>
      <c r="M1425" s="45">
        <f t="shared" si="68"/>
        <v>5</v>
      </c>
    </row>
    <row r="1426" spans="1:13">
      <c r="A1426" s="8"/>
      <c r="B1426" s="15" t="s">
        <v>238</v>
      </c>
      <c r="C1426" s="94">
        <v>21</v>
      </c>
      <c r="D1426" s="8">
        <v>1</v>
      </c>
      <c r="E1426" s="41" t="s">
        <v>113</v>
      </c>
      <c r="F1426" s="100" t="s">
        <v>145</v>
      </c>
      <c r="G1426" s="8" t="s">
        <v>28</v>
      </c>
      <c r="H1426" s="15">
        <v>0</v>
      </c>
      <c r="I1426" s="172">
        <v>8</v>
      </c>
      <c r="J1426" s="193">
        <v>0.6777777777777777</v>
      </c>
      <c r="K1426" s="44">
        <f t="shared" si="67"/>
        <v>0.66666666666666663</v>
      </c>
      <c r="L1426" s="44">
        <f t="shared" si="66"/>
        <v>0.67708333333333326</v>
      </c>
      <c r="M1426" s="45">
        <f t="shared" si="68"/>
        <v>8</v>
      </c>
    </row>
    <row r="1427" spans="1:13">
      <c r="A1427" s="8"/>
      <c r="B1427" s="15" t="s">
        <v>238</v>
      </c>
      <c r="C1427" s="94">
        <v>21</v>
      </c>
      <c r="D1427" s="8">
        <v>1</v>
      </c>
      <c r="E1427" s="41" t="s">
        <v>113</v>
      </c>
      <c r="F1427" s="100" t="s">
        <v>114</v>
      </c>
      <c r="G1427" s="8" t="s">
        <v>233</v>
      </c>
      <c r="H1427" s="15">
        <v>0</v>
      </c>
      <c r="I1427" s="172">
        <v>22</v>
      </c>
      <c r="J1427" s="193">
        <v>0.68888888888888899</v>
      </c>
      <c r="K1427" s="44">
        <f t="shared" si="67"/>
        <v>0.66666666666666663</v>
      </c>
      <c r="L1427" s="44">
        <f t="shared" si="66"/>
        <v>0.6875</v>
      </c>
      <c r="M1427" s="45">
        <f t="shared" si="68"/>
        <v>22</v>
      </c>
    </row>
    <row r="1428" spans="1:13">
      <c r="A1428" s="8"/>
      <c r="B1428" s="15" t="s">
        <v>238</v>
      </c>
      <c r="C1428" s="94">
        <v>21</v>
      </c>
      <c r="D1428" s="8">
        <v>1</v>
      </c>
      <c r="E1428" s="41" t="s">
        <v>113</v>
      </c>
      <c r="F1428" s="100" t="s">
        <v>114</v>
      </c>
      <c r="G1428" s="8" t="s">
        <v>232</v>
      </c>
      <c r="H1428" s="15">
        <v>0</v>
      </c>
      <c r="I1428" s="172">
        <v>9</v>
      </c>
      <c r="J1428" s="193">
        <v>0.71666666666666667</v>
      </c>
      <c r="K1428" s="44">
        <f t="shared" si="67"/>
        <v>0.70833333333333326</v>
      </c>
      <c r="L1428" s="44">
        <f t="shared" si="66"/>
        <v>0.70833333333333326</v>
      </c>
      <c r="M1428" s="45">
        <f t="shared" si="68"/>
        <v>9</v>
      </c>
    </row>
    <row r="1429" spans="1:13">
      <c r="A1429" s="8"/>
      <c r="B1429" s="15" t="s">
        <v>238</v>
      </c>
      <c r="C1429" s="94">
        <v>21</v>
      </c>
      <c r="D1429" s="8">
        <v>1</v>
      </c>
      <c r="E1429" s="41" t="s">
        <v>113</v>
      </c>
      <c r="F1429" s="100" t="s">
        <v>145</v>
      </c>
      <c r="G1429" s="8" t="s">
        <v>28</v>
      </c>
      <c r="H1429" s="15">
        <v>0</v>
      </c>
      <c r="I1429" s="172">
        <v>4</v>
      </c>
      <c r="J1429" s="193">
        <v>0.72499999999999998</v>
      </c>
      <c r="K1429" s="44">
        <f t="shared" si="67"/>
        <v>0.70833333333333326</v>
      </c>
      <c r="L1429" s="44">
        <f t="shared" si="66"/>
        <v>0.71875</v>
      </c>
      <c r="M1429" s="45">
        <f t="shared" si="68"/>
        <v>4</v>
      </c>
    </row>
    <row r="1430" spans="1:13">
      <c r="A1430" s="8"/>
      <c r="B1430" s="15" t="s">
        <v>238</v>
      </c>
      <c r="C1430" s="94">
        <v>21</v>
      </c>
      <c r="D1430" s="8">
        <v>1</v>
      </c>
      <c r="E1430" s="41" t="s">
        <v>113</v>
      </c>
      <c r="F1430" s="100" t="s">
        <v>114</v>
      </c>
      <c r="G1430" s="8" t="s">
        <v>232</v>
      </c>
      <c r="H1430" s="15">
        <v>0</v>
      </c>
      <c r="I1430" s="172">
        <v>5</v>
      </c>
      <c r="J1430" s="193">
        <v>0.74305555555555547</v>
      </c>
      <c r="K1430" s="44">
        <f t="shared" si="67"/>
        <v>0.70833333333333326</v>
      </c>
      <c r="L1430" s="44">
        <f t="shared" si="66"/>
        <v>0.73958333333333326</v>
      </c>
      <c r="M1430" s="45">
        <f t="shared" si="68"/>
        <v>5</v>
      </c>
    </row>
    <row r="1431" spans="1:13">
      <c r="A1431" s="8"/>
      <c r="B1431" s="15" t="s">
        <v>238</v>
      </c>
      <c r="C1431" s="94">
        <v>21</v>
      </c>
      <c r="D1431" s="8">
        <v>1</v>
      </c>
      <c r="E1431" s="41" t="s">
        <v>113</v>
      </c>
      <c r="F1431" s="100" t="s">
        <v>114</v>
      </c>
      <c r="G1431" s="8" t="s">
        <v>232</v>
      </c>
      <c r="H1431" s="15">
        <v>0</v>
      </c>
      <c r="I1431" s="172">
        <v>24</v>
      </c>
      <c r="J1431" s="193">
        <v>0.75694444444444453</v>
      </c>
      <c r="K1431" s="44">
        <f t="shared" si="67"/>
        <v>0.75</v>
      </c>
      <c r="L1431" s="44">
        <f t="shared" si="66"/>
        <v>0.75</v>
      </c>
      <c r="M1431" s="45">
        <f t="shared" si="68"/>
        <v>24</v>
      </c>
    </row>
    <row r="1432" spans="1:13">
      <c r="A1432" s="8"/>
      <c r="B1432" s="15" t="s">
        <v>238</v>
      </c>
      <c r="C1432" s="94">
        <v>21</v>
      </c>
      <c r="D1432" s="8">
        <v>1</v>
      </c>
      <c r="E1432" s="41" t="s">
        <v>113</v>
      </c>
      <c r="F1432" s="100" t="s">
        <v>145</v>
      </c>
      <c r="G1432" s="8" t="s">
        <v>28</v>
      </c>
      <c r="H1432" s="15">
        <v>0</v>
      </c>
      <c r="I1432" s="172">
        <v>14</v>
      </c>
      <c r="J1432" s="193">
        <v>0.77083333333333337</v>
      </c>
      <c r="K1432" s="44">
        <f t="shared" si="67"/>
        <v>0.75</v>
      </c>
      <c r="L1432" s="44">
        <f t="shared" si="66"/>
        <v>0.77083333333333326</v>
      </c>
      <c r="M1432" s="45">
        <f t="shared" si="68"/>
        <v>14</v>
      </c>
    </row>
    <row r="1433" spans="1:13">
      <c r="A1433" s="8"/>
      <c r="B1433" s="15" t="s">
        <v>238</v>
      </c>
      <c r="C1433" s="94">
        <v>21</v>
      </c>
      <c r="D1433" s="8">
        <v>1</v>
      </c>
      <c r="E1433" s="41" t="s">
        <v>113</v>
      </c>
      <c r="F1433" s="100" t="s">
        <v>145</v>
      </c>
      <c r="G1433" s="8" t="s">
        <v>28</v>
      </c>
      <c r="H1433" s="15">
        <v>0</v>
      </c>
      <c r="I1433" s="172">
        <v>9</v>
      </c>
      <c r="J1433" s="193">
        <v>0.79722222222222217</v>
      </c>
      <c r="K1433" s="44">
        <f t="shared" si="67"/>
        <v>0.79166666666666663</v>
      </c>
      <c r="L1433" s="44">
        <f t="shared" si="66"/>
        <v>0.79166666666666663</v>
      </c>
      <c r="M1433" s="45">
        <f t="shared" si="68"/>
        <v>9</v>
      </c>
    </row>
    <row r="1434" spans="1:13">
      <c r="A1434" s="8"/>
      <c r="B1434" s="15" t="s">
        <v>238</v>
      </c>
      <c r="C1434" s="94">
        <v>21</v>
      </c>
      <c r="D1434" s="8">
        <v>1</v>
      </c>
      <c r="E1434" s="41" t="s">
        <v>113</v>
      </c>
      <c r="F1434" s="100" t="s">
        <v>114</v>
      </c>
      <c r="G1434" s="8" t="s">
        <v>232</v>
      </c>
      <c r="H1434" s="15">
        <v>0</v>
      </c>
      <c r="I1434" s="172">
        <v>7</v>
      </c>
      <c r="J1434" s="193">
        <v>0.81597222222222221</v>
      </c>
      <c r="K1434" s="44">
        <f t="shared" si="67"/>
        <v>0.79166666666666663</v>
      </c>
      <c r="L1434" s="44">
        <f t="shared" si="66"/>
        <v>0.8125</v>
      </c>
      <c r="M1434" s="45">
        <f t="shared" si="68"/>
        <v>7</v>
      </c>
    </row>
    <row r="1435" spans="1:13">
      <c r="A1435" s="8"/>
      <c r="B1435" s="15" t="s">
        <v>238</v>
      </c>
      <c r="C1435" s="94">
        <v>21</v>
      </c>
      <c r="D1435" s="8">
        <v>1</v>
      </c>
      <c r="E1435" s="41" t="s">
        <v>113</v>
      </c>
      <c r="F1435" s="100" t="s">
        <v>145</v>
      </c>
      <c r="G1435" s="8" t="s">
        <v>28</v>
      </c>
      <c r="H1435" s="15">
        <v>0</v>
      </c>
      <c r="I1435" s="172">
        <v>4</v>
      </c>
      <c r="J1435" s="193">
        <v>0.83333333333333337</v>
      </c>
      <c r="K1435" s="44">
        <f t="shared" si="67"/>
        <v>0.83333333333333326</v>
      </c>
      <c r="L1435" s="44">
        <f t="shared" si="66"/>
        <v>0.83333333333333326</v>
      </c>
      <c r="M1435" s="45">
        <f t="shared" si="68"/>
        <v>4</v>
      </c>
    </row>
    <row r="1436" spans="1:13">
      <c r="A1436" s="8"/>
      <c r="B1436" s="15" t="s">
        <v>238</v>
      </c>
      <c r="C1436" s="94">
        <v>21</v>
      </c>
      <c r="D1436" s="8">
        <v>1</v>
      </c>
      <c r="E1436" s="41" t="s">
        <v>113</v>
      </c>
      <c r="F1436" s="100" t="s">
        <v>114</v>
      </c>
      <c r="G1436" s="8" t="s">
        <v>232</v>
      </c>
      <c r="H1436" s="15">
        <v>0</v>
      </c>
      <c r="I1436" s="172">
        <v>5</v>
      </c>
      <c r="J1436" s="193">
        <v>0.86111111111111116</v>
      </c>
      <c r="K1436" s="44">
        <f t="shared" si="67"/>
        <v>0.83333333333333326</v>
      </c>
      <c r="L1436" s="44">
        <f t="shared" si="66"/>
        <v>0.85416666666666663</v>
      </c>
      <c r="M1436" s="45">
        <f t="shared" si="68"/>
        <v>5</v>
      </c>
    </row>
    <row r="1437" spans="1:13">
      <c r="A1437" s="8"/>
      <c r="B1437" s="15" t="s">
        <v>238</v>
      </c>
      <c r="C1437" s="94">
        <v>21</v>
      </c>
      <c r="D1437" s="8">
        <v>1</v>
      </c>
      <c r="E1437" s="41" t="s">
        <v>113</v>
      </c>
      <c r="F1437" s="100" t="s">
        <v>145</v>
      </c>
      <c r="G1437" s="8" t="s">
        <v>28</v>
      </c>
      <c r="H1437" s="15">
        <v>0</v>
      </c>
      <c r="I1437" s="172">
        <v>12</v>
      </c>
      <c r="J1437" s="193">
        <v>0.87986111111111109</v>
      </c>
      <c r="K1437" s="44">
        <f t="shared" si="67"/>
        <v>0.875</v>
      </c>
      <c r="L1437" s="44">
        <f t="shared" si="66"/>
        <v>0.875</v>
      </c>
      <c r="M1437" s="45">
        <f t="shared" si="68"/>
        <v>12</v>
      </c>
    </row>
    <row r="1438" spans="1:13">
      <c r="A1438" s="8"/>
      <c r="B1438" s="15" t="s">
        <v>238</v>
      </c>
      <c r="C1438" s="94">
        <v>21</v>
      </c>
      <c r="D1438" s="8">
        <v>1</v>
      </c>
      <c r="E1438" s="41" t="s">
        <v>113</v>
      </c>
      <c r="F1438" s="101" t="s">
        <v>129</v>
      </c>
      <c r="G1438" s="8" t="s">
        <v>181</v>
      </c>
      <c r="H1438" s="15">
        <v>0</v>
      </c>
      <c r="I1438" s="172">
        <v>16</v>
      </c>
      <c r="J1438" s="193">
        <v>0.8979166666666667</v>
      </c>
      <c r="K1438" s="44">
        <f t="shared" si="67"/>
        <v>0.875</v>
      </c>
      <c r="L1438" s="44">
        <f t="shared" si="66"/>
        <v>0.89583333333333326</v>
      </c>
      <c r="M1438" s="45">
        <f t="shared" si="68"/>
        <v>16</v>
      </c>
    </row>
    <row r="1439" spans="1:13">
      <c r="A1439" s="8"/>
      <c r="B1439" s="15" t="s">
        <v>238</v>
      </c>
      <c r="C1439" s="94">
        <v>21</v>
      </c>
      <c r="D1439" s="8">
        <v>2</v>
      </c>
      <c r="E1439" s="41" t="s">
        <v>113</v>
      </c>
      <c r="F1439" s="100" t="s">
        <v>114</v>
      </c>
      <c r="G1439" s="8" t="s">
        <v>15</v>
      </c>
      <c r="H1439" s="8">
        <v>0</v>
      </c>
      <c r="I1439" s="172">
        <v>5</v>
      </c>
      <c r="J1439" s="193">
        <v>0.27777777777777779</v>
      </c>
      <c r="K1439" s="44">
        <f t="shared" si="67"/>
        <v>0.25</v>
      </c>
      <c r="L1439" s="44">
        <f t="shared" si="66"/>
        <v>0.27083333333333331</v>
      </c>
      <c r="M1439" s="45">
        <f t="shared" si="68"/>
        <v>5</v>
      </c>
    </row>
    <row r="1440" spans="1:13">
      <c r="A1440" s="8"/>
      <c r="B1440" s="15" t="s">
        <v>238</v>
      </c>
      <c r="C1440" s="94">
        <v>21</v>
      </c>
      <c r="D1440" s="8">
        <v>2</v>
      </c>
      <c r="E1440" s="41" t="s">
        <v>113</v>
      </c>
      <c r="F1440" s="101" t="s">
        <v>297</v>
      </c>
      <c r="G1440" s="8" t="s">
        <v>99</v>
      </c>
      <c r="H1440" s="8">
        <v>0</v>
      </c>
      <c r="I1440" s="172">
        <v>8</v>
      </c>
      <c r="J1440" s="193">
        <v>0.29166666666666669</v>
      </c>
      <c r="K1440" s="44">
        <f t="shared" si="67"/>
        <v>0.29166666666666663</v>
      </c>
      <c r="L1440" s="44">
        <f t="shared" si="66"/>
        <v>0.29166666666666663</v>
      </c>
      <c r="M1440" s="45">
        <f t="shared" si="68"/>
        <v>8</v>
      </c>
    </row>
    <row r="1441" spans="1:13">
      <c r="A1441" s="8"/>
      <c r="B1441" s="15" t="s">
        <v>238</v>
      </c>
      <c r="C1441" s="94">
        <v>21</v>
      </c>
      <c r="D1441" s="8">
        <v>2</v>
      </c>
      <c r="E1441" s="41" t="s">
        <v>113</v>
      </c>
      <c r="F1441" s="100" t="s">
        <v>114</v>
      </c>
      <c r="G1441" s="8" t="s">
        <v>115</v>
      </c>
      <c r="H1441" s="8">
        <v>0</v>
      </c>
      <c r="I1441" s="172">
        <v>3</v>
      </c>
      <c r="J1441" s="193">
        <v>0.30208333333333331</v>
      </c>
      <c r="K1441" s="44">
        <f t="shared" si="67"/>
        <v>0.29166666666666663</v>
      </c>
      <c r="L1441" s="44">
        <f t="shared" si="66"/>
        <v>0.30208333333333331</v>
      </c>
      <c r="M1441" s="45">
        <f t="shared" si="68"/>
        <v>3</v>
      </c>
    </row>
    <row r="1442" spans="1:13">
      <c r="A1442" s="8"/>
      <c r="B1442" s="15" t="s">
        <v>238</v>
      </c>
      <c r="C1442" s="94">
        <v>21</v>
      </c>
      <c r="D1442" s="8">
        <v>2</v>
      </c>
      <c r="E1442" s="41" t="s">
        <v>113</v>
      </c>
      <c r="F1442" s="101" t="s">
        <v>297</v>
      </c>
      <c r="G1442" s="8" t="s">
        <v>99</v>
      </c>
      <c r="H1442" s="8">
        <v>0</v>
      </c>
      <c r="I1442" s="172">
        <v>7</v>
      </c>
      <c r="J1442" s="193">
        <v>0.3125</v>
      </c>
      <c r="K1442" s="44">
        <f t="shared" si="67"/>
        <v>0.29166666666666663</v>
      </c>
      <c r="L1442" s="44">
        <f t="shared" si="66"/>
        <v>0.3125</v>
      </c>
      <c r="M1442" s="45">
        <f t="shared" si="68"/>
        <v>7</v>
      </c>
    </row>
    <row r="1443" spans="1:13">
      <c r="A1443" s="8"/>
      <c r="B1443" s="15" t="s">
        <v>238</v>
      </c>
      <c r="C1443" s="94">
        <v>21</v>
      </c>
      <c r="D1443" s="8">
        <v>2</v>
      </c>
      <c r="E1443" s="41" t="s">
        <v>113</v>
      </c>
      <c r="F1443" s="100" t="s">
        <v>114</v>
      </c>
      <c r="G1443" s="8" t="s">
        <v>116</v>
      </c>
      <c r="H1443" s="8">
        <v>0</v>
      </c>
      <c r="I1443" s="172">
        <v>3</v>
      </c>
      <c r="J1443" s="193">
        <v>0.33749999999999997</v>
      </c>
      <c r="K1443" s="44">
        <f t="shared" si="67"/>
        <v>0.33333333333333331</v>
      </c>
      <c r="L1443" s="44">
        <f t="shared" si="66"/>
        <v>0.33333333333333331</v>
      </c>
      <c r="M1443" s="45">
        <f t="shared" si="68"/>
        <v>3</v>
      </c>
    </row>
    <row r="1444" spans="1:13">
      <c r="A1444" s="8"/>
      <c r="B1444" s="15" t="s">
        <v>238</v>
      </c>
      <c r="C1444" s="94">
        <v>21</v>
      </c>
      <c r="D1444" s="8">
        <v>2</v>
      </c>
      <c r="E1444" s="41" t="s">
        <v>113</v>
      </c>
      <c r="F1444" s="100" t="s">
        <v>114</v>
      </c>
      <c r="G1444" s="8" t="s">
        <v>18</v>
      </c>
      <c r="H1444" s="8">
        <v>0</v>
      </c>
      <c r="I1444" s="172">
        <v>2</v>
      </c>
      <c r="J1444" s="193">
        <v>0.34722222222222227</v>
      </c>
      <c r="K1444" s="44">
        <f t="shared" si="67"/>
        <v>0.33333333333333331</v>
      </c>
      <c r="L1444" s="44">
        <f t="shared" si="66"/>
        <v>0.34375</v>
      </c>
      <c r="M1444" s="45">
        <f t="shared" si="68"/>
        <v>2</v>
      </c>
    </row>
    <row r="1445" spans="1:13">
      <c r="A1445" s="8"/>
      <c r="B1445" s="15" t="s">
        <v>238</v>
      </c>
      <c r="C1445" s="94">
        <v>21</v>
      </c>
      <c r="D1445" s="8">
        <v>2</v>
      </c>
      <c r="E1445" s="41" t="s">
        <v>113</v>
      </c>
      <c r="F1445" s="101" t="s">
        <v>297</v>
      </c>
      <c r="G1445" s="8" t="s">
        <v>99</v>
      </c>
      <c r="H1445" s="8">
        <v>0</v>
      </c>
      <c r="I1445" s="172">
        <v>7</v>
      </c>
      <c r="J1445" s="193">
        <v>0.36458333333333331</v>
      </c>
      <c r="K1445" s="44">
        <f t="shared" si="67"/>
        <v>0.33333333333333331</v>
      </c>
      <c r="L1445" s="44">
        <f t="shared" si="66"/>
        <v>0.36458333333333331</v>
      </c>
      <c r="M1445" s="45">
        <f t="shared" si="68"/>
        <v>7</v>
      </c>
    </row>
    <row r="1446" spans="1:13">
      <c r="A1446" s="8"/>
      <c r="B1446" s="15" t="s">
        <v>238</v>
      </c>
      <c r="C1446" s="94">
        <v>21</v>
      </c>
      <c r="D1446" s="8">
        <v>2</v>
      </c>
      <c r="E1446" s="41" t="s">
        <v>113</v>
      </c>
      <c r="F1446" s="100" t="s">
        <v>117</v>
      </c>
      <c r="G1446" s="8" t="s">
        <v>118</v>
      </c>
      <c r="H1446" s="8">
        <v>0</v>
      </c>
      <c r="I1446" s="172">
        <v>5</v>
      </c>
      <c r="J1446" s="193">
        <v>0.375</v>
      </c>
      <c r="K1446" s="44">
        <f t="shared" si="67"/>
        <v>0.375</v>
      </c>
      <c r="L1446" s="44">
        <f t="shared" si="66"/>
        <v>0.375</v>
      </c>
      <c r="M1446" s="45">
        <f t="shared" si="68"/>
        <v>5</v>
      </c>
    </row>
    <row r="1447" spans="1:13">
      <c r="A1447" s="8"/>
      <c r="B1447" s="15" t="s">
        <v>238</v>
      </c>
      <c r="C1447" s="94">
        <v>21</v>
      </c>
      <c r="D1447" s="8">
        <v>2</v>
      </c>
      <c r="E1447" s="41" t="s">
        <v>113</v>
      </c>
      <c r="F1447" s="101" t="s">
        <v>297</v>
      </c>
      <c r="G1447" s="8" t="s">
        <v>92</v>
      </c>
      <c r="H1447" s="8">
        <v>0</v>
      </c>
      <c r="I1447" s="172">
        <v>6</v>
      </c>
      <c r="J1447" s="193">
        <v>0.38194444444444442</v>
      </c>
      <c r="K1447" s="44">
        <f t="shared" si="67"/>
        <v>0.375</v>
      </c>
      <c r="L1447" s="44">
        <f t="shared" si="66"/>
        <v>0.375</v>
      </c>
      <c r="M1447" s="45">
        <f t="shared" si="68"/>
        <v>6</v>
      </c>
    </row>
    <row r="1448" spans="1:13">
      <c r="A1448" s="8"/>
      <c r="B1448" s="15" t="s">
        <v>238</v>
      </c>
      <c r="C1448" s="94">
        <v>21</v>
      </c>
      <c r="D1448" s="8">
        <v>2</v>
      </c>
      <c r="E1448" s="41" t="s">
        <v>113</v>
      </c>
      <c r="F1448" s="101" t="s">
        <v>297</v>
      </c>
      <c r="G1448" s="8" t="s">
        <v>99</v>
      </c>
      <c r="H1448" s="8">
        <v>0</v>
      </c>
      <c r="I1448" s="172">
        <v>0</v>
      </c>
      <c r="J1448" s="193">
        <v>0.38541666666666669</v>
      </c>
      <c r="K1448" s="44">
        <f t="shared" si="67"/>
        <v>0.375</v>
      </c>
      <c r="L1448" s="44">
        <f t="shared" si="66"/>
        <v>0.38541666666666663</v>
      </c>
      <c r="M1448" s="45">
        <f t="shared" si="68"/>
        <v>0</v>
      </c>
    </row>
    <row r="1449" spans="1:13">
      <c r="A1449" s="8"/>
      <c r="B1449" s="15" t="s">
        <v>238</v>
      </c>
      <c r="C1449" s="94">
        <v>21</v>
      </c>
      <c r="D1449" s="8">
        <v>2</v>
      </c>
      <c r="E1449" s="41" t="s">
        <v>113</v>
      </c>
      <c r="F1449" s="100" t="s">
        <v>119</v>
      </c>
      <c r="G1449" s="8" t="s">
        <v>120</v>
      </c>
      <c r="H1449" s="8">
        <v>0</v>
      </c>
      <c r="I1449" s="172">
        <v>6</v>
      </c>
      <c r="J1449" s="193">
        <v>0.39583333333333331</v>
      </c>
      <c r="K1449" s="44">
        <f t="shared" si="67"/>
        <v>0.375</v>
      </c>
      <c r="L1449" s="44">
        <f t="shared" si="66"/>
        <v>0.39583333333333331</v>
      </c>
      <c r="M1449" s="45">
        <f t="shared" si="68"/>
        <v>6</v>
      </c>
    </row>
    <row r="1450" spans="1:13">
      <c r="A1450" s="8"/>
      <c r="B1450" s="15" t="s">
        <v>238</v>
      </c>
      <c r="C1450" s="94">
        <v>21</v>
      </c>
      <c r="D1450" s="8">
        <v>2</v>
      </c>
      <c r="E1450" s="41" t="s">
        <v>113</v>
      </c>
      <c r="F1450" s="100" t="s">
        <v>114</v>
      </c>
      <c r="G1450" s="8" t="s">
        <v>15</v>
      </c>
      <c r="H1450" s="8">
        <v>0</v>
      </c>
      <c r="I1450" s="172">
        <v>9</v>
      </c>
      <c r="J1450" s="193">
        <v>0.40277777777777773</v>
      </c>
      <c r="K1450" s="44">
        <f t="shared" si="67"/>
        <v>0.375</v>
      </c>
      <c r="L1450" s="44">
        <f t="shared" si="66"/>
        <v>0.39583333333333331</v>
      </c>
      <c r="M1450" s="45">
        <f t="shared" si="68"/>
        <v>9</v>
      </c>
    </row>
    <row r="1451" spans="1:13">
      <c r="A1451" s="8"/>
      <c r="B1451" s="15" t="s">
        <v>238</v>
      </c>
      <c r="C1451" s="94">
        <v>21</v>
      </c>
      <c r="D1451" s="8">
        <v>2</v>
      </c>
      <c r="E1451" s="41" t="s">
        <v>113</v>
      </c>
      <c r="F1451" s="100" t="s">
        <v>114</v>
      </c>
      <c r="G1451" s="8" t="s">
        <v>15</v>
      </c>
      <c r="H1451" s="8">
        <v>0</v>
      </c>
      <c r="I1451" s="172">
        <v>4</v>
      </c>
      <c r="J1451" s="193">
        <v>0.44513888888888892</v>
      </c>
      <c r="K1451" s="44">
        <f t="shared" si="67"/>
        <v>0.41666666666666663</v>
      </c>
      <c r="L1451" s="44">
        <f t="shared" si="66"/>
        <v>0.4375</v>
      </c>
      <c r="M1451" s="45">
        <f t="shared" si="68"/>
        <v>4</v>
      </c>
    </row>
    <row r="1452" spans="1:13">
      <c r="A1452" s="8"/>
      <c r="B1452" s="15" t="s">
        <v>238</v>
      </c>
      <c r="C1452" s="94">
        <v>21</v>
      </c>
      <c r="D1452" s="8">
        <v>2</v>
      </c>
      <c r="E1452" s="41" t="s">
        <v>113</v>
      </c>
      <c r="F1452" s="100" t="s">
        <v>121</v>
      </c>
      <c r="G1452" s="8" t="s">
        <v>122</v>
      </c>
      <c r="H1452" s="8">
        <v>0</v>
      </c>
      <c r="I1452" s="172">
        <v>14</v>
      </c>
      <c r="J1452" s="193">
        <v>0.46875</v>
      </c>
      <c r="K1452" s="44">
        <f t="shared" si="67"/>
        <v>0.45833333333333331</v>
      </c>
      <c r="L1452" s="44">
        <f t="shared" si="66"/>
        <v>0.46875</v>
      </c>
      <c r="M1452" s="45">
        <f t="shared" si="68"/>
        <v>14</v>
      </c>
    </row>
    <row r="1453" spans="1:13">
      <c r="A1453" s="8"/>
      <c r="B1453" s="15" t="s">
        <v>238</v>
      </c>
      <c r="C1453" s="94">
        <v>21</v>
      </c>
      <c r="D1453" s="8">
        <v>2</v>
      </c>
      <c r="E1453" s="41" t="s">
        <v>113</v>
      </c>
      <c r="F1453" s="100" t="s">
        <v>123</v>
      </c>
      <c r="G1453" s="8" t="s">
        <v>240</v>
      </c>
      <c r="H1453" s="8">
        <v>0</v>
      </c>
      <c r="I1453" s="172">
        <v>19</v>
      </c>
      <c r="J1453" s="193">
        <v>0.49027777777777781</v>
      </c>
      <c r="K1453" s="44">
        <f t="shared" si="67"/>
        <v>0.45833333333333331</v>
      </c>
      <c r="L1453" s="44">
        <f t="shared" si="66"/>
        <v>0.48958333333333331</v>
      </c>
      <c r="M1453" s="45">
        <f t="shared" si="68"/>
        <v>19</v>
      </c>
    </row>
    <row r="1454" spans="1:13">
      <c r="A1454" s="8"/>
      <c r="B1454" s="15" t="s">
        <v>238</v>
      </c>
      <c r="C1454" s="94">
        <v>21</v>
      </c>
      <c r="D1454" s="8">
        <v>2</v>
      </c>
      <c r="E1454" s="41" t="s">
        <v>113</v>
      </c>
      <c r="F1454" s="100" t="s">
        <v>119</v>
      </c>
      <c r="G1454" s="8" t="s">
        <v>120</v>
      </c>
      <c r="H1454" s="8">
        <v>0</v>
      </c>
      <c r="I1454" s="172">
        <v>9</v>
      </c>
      <c r="J1454" s="193">
        <v>0.4993055555555555</v>
      </c>
      <c r="K1454" s="44">
        <f t="shared" si="67"/>
        <v>0.45833333333333331</v>
      </c>
      <c r="L1454" s="44">
        <f t="shared" si="66"/>
        <v>0.48958333333333331</v>
      </c>
      <c r="M1454" s="45">
        <f t="shared" si="68"/>
        <v>9</v>
      </c>
    </row>
    <row r="1455" spans="1:13">
      <c r="A1455" s="8"/>
      <c r="B1455" s="15" t="s">
        <v>238</v>
      </c>
      <c r="C1455" s="94">
        <v>21</v>
      </c>
      <c r="D1455" s="8">
        <v>2</v>
      </c>
      <c r="E1455" s="41" t="s">
        <v>113</v>
      </c>
      <c r="F1455" s="119" t="s">
        <v>298</v>
      </c>
      <c r="G1455" s="106" t="s">
        <v>45</v>
      </c>
      <c r="H1455" s="8">
        <v>0</v>
      </c>
      <c r="I1455" s="172">
        <v>4</v>
      </c>
      <c r="J1455" s="193">
        <v>0.51736111111111105</v>
      </c>
      <c r="K1455" s="44">
        <f t="shared" si="67"/>
        <v>0.5</v>
      </c>
      <c r="L1455" s="44">
        <f t="shared" si="66"/>
        <v>0.51041666666666663</v>
      </c>
      <c r="M1455" s="45">
        <f t="shared" si="68"/>
        <v>4</v>
      </c>
    </row>
    <row r="1456" spans="1:13">
      <c r="A1456" s="8"/>
      <c r="B1456" s="15" t="s">
        <v>238</v>
      </c>
      <c r="C1456" s="94">
        <v>21</v>
      </c>
      <c r="D1456" s="8">
        <v>2</v>
      </c>
      <c r="E1456" s="41" t="s">
        <v>113</v>
      </c>
      <c r="F1456" s="101" t="s">
        <v>297</v>
      </c>
      <c r="G1456" s="8" t="s">
        <v>99</v>
      </c>
      <c r="H1456" s="8">
        <v>0</v>
      </c>
      <c r="I1456" s="172">
        <v>4</v>
      </c>
      <c r="J1456" s="193">
        <v>0.52430555555555558</v>
      </c>
      <c r="K1456" s="44">
        <f t="shared" si="67"/>
        <v>0.5</v>
      </c>
      <c r="L1456" s="44">
        <f t="shared" si="66"/>
        <v>0.52083333333333326</v>
      </c>
      <c r="M1456" s="45">
        <f t="shared" si="68"/>
        <v>4</v>
      </c>
    </row>
    <row r="1457" spans="1:13">
      <c r="A1457" s="8"/>
      <c r="B1457" s="15" t="s">
        <v>238</v>
      </c>
      <c r="C1457" s="94">
        <v>21</v>
      </c>
      <c r="D1457" s="8">
        <v>2</v>
      </c>
      <c r="E1457" s="41" t="s">
        <v>113</v>
      </c>
      <c r="F1457" s="100" t="s">
        <v>114</v>
      </c>
      <c r="G1457" s="8" t="s">
        <v>15</v>
      </c>
      <c r="H1457" s="8">
        <v>0</v>
      </c>
      <c r="I1457" s="172">
        <v>4</v>
      </c>
      <c r="J1457" s="193">
        <v>0.53472222222222221</v>
      </c>
      <c r="K1457" s="44">
        <f t="shared" si="67"/>
        <v>0.5</v>
      </c>
      <c r="L1457" s="44">
        <f t="shared" si="66"/>
        <v>0.53125</v>
      </c>
      <c r="M1457" s="45">
        <f t="shared" si="68"/>
        <v>4</v>
      </c>
    </row>
    <row r="1458" spans="1:13">
      <c r="A1458" s="8"/>
      <c r="B1458" s="15" t="s">
        <v>238</v>
      </c>
      <c r="C1458" s="94">
        <v>21</v>
      </c>
      <c r="D1458" s="8">
        <v>2</v>
      </c>
      <c r="E1458" s="41" t="s">
        <v>113</v>
      </c>
      <c r="F1458" s="101" t="s">
        <v>297</v>
      </c>
      <c r="G1458" s="8" t="s">
        <v>96</v>
      </c>
      <c r="H1458" s="8">
        <v>0</v>
      </c>
      <c r="I1458" s="172">
        <v>7</v>
      </c>
      <c r="J1458" s="193">
        <v>0.54305555555555551</v>
      </c>
      <c r="K1458" s="44">
        <f t="shared" si="67"/>
        <v>0.54166666666666663</v>
      </c>
      <c r="L1458" s="44">
        <f t="shared" si="66"/>
        <v>0.54166666666666663</v>
      </c>
      <c r="M1458" s="45">
        <f t="shared" si="68"/>
        <v>7</v>
      </c>
    </row>
    <row r="1459" spans="1:13">
      <c r="A1459" s="8"/>
      <c r="B1459" s="15" t="s">
        <v>238</v>
      </c>
      <c r="C1459" s="94">
        <v>21</v>
      </c>
      <c r="D1459" s="8">
        <v>2</v>
      </c>
      <c r="E1459" s="41" t="s">
        <v>113</v>
      </c>
      <c r="F1459" s="100" t="s">
        <v>114</v>
      </c>
      <c r="G1459" s="8" t="s">
        <v>124</v>
      </c>
      <c r="H1459" s="8">
        <v>0</v>
      </c>
      <c r="I1459" s="172">
        <v>0</v>
      </c>
      <c r="J1459" s="193">
        <v>0.56944444444444442</v>
      </c>
      <c r="K1459" s="44">
        <f t="shared" si="67"/>
        <v>0.54166666666666663</v>
      </c>
      <c r="L1459" s="44">
        <f t="shared" si="66"/>
        <v>0.5625</v>
      </c>
      <c r="M1459" s="45">
        <f t="shared" si="68"/>
        <v>0</v>
      </c>
    </row>
    <row r="1460" spans="1:13">
      <c r="A1460" s="8"/>
      <c r="B1460" s="15" t="s">
        <v>238</v>
      </c>
      <c r="C1460" s="94">
        <v>21</v>
      </c>
      <c r="D1460" s="8">
        <v>2</v>
      </c>
      <c r="E1460" s="41" t="s">
        <v>113</v>
      </c>
      <c r="F1460" s="101" t="s">
        <v>297</v>
      </c>
      <c r="G1460" s="8" t="s">
        <v>125</v>
      </c>
      <c r="H1460" s="8">
        <v>0</v>
      </c>
      <c r="I1460" s="172">
        <v>5</v>
      </c>
      <c r="J1460" s="193">
        <v>0.57986111111111105</v>
      </c>
      <c r="K1460" s="44">
        <f t="shared" si="67"/>
        <v>0.54166666666666663</v>
      </c>
      <c r="L1460" s="44">
        <f t="shared" si="66"/>
        <v>0.57291666666666663</v>
      </c>
      <c r="M1460" s="45">
        <f t="shared" si="68"/>
        <v>5</v>
      </c>
    </row>
    <row r="1461" spans="1:13">
      <c r="A1461" s="8"/>
      <c r="B1461" s="15" t="s">
        <v>238</v>
      </c>
      <c r="C1461" s="94">
        <v>21</v>
      </c>
      <c r="D1461" s="8">
        <v>2</v>
      </c>
      <c r="E1461" s="41" t="s">
        <v>113</v>
      </c>
      <c r="F1461" s="101" t="s">
        <v>297</v>
      </c>
      <c r="G1461" s="8" t="s">
        <v>99</v>
      </c>
      <c r="H1461" s="8">
        <v>0</v>
      </c>
      <c r="I1461" s="172">
        <v>6</v>
      </c>
      <c r="J1461" s="193">
        <v>0.61111111111111105</v>
      </c>
      <c r="K1461" s="44">
        <f t="shared" si="67"/>
        <v>0.58333333333333326</v>
      </c>
      <c r="L1461" s="44">
        <f t="shared" si="66"/>
        <v>0.60416666666666663</v>
      </c>
      <c r="M1461" s="45">
        <f t="shared" si="68"/>
        <v>6</v>
      </c>
    </row>
    <row r="1462" spans="1:13">
      <c r="A1462" s="8"/>
      <c r="B1462" s="15" t="s">
        <v>238</v>
      </c>
      <c r="C1462" s="94">
        <v>21</v>
      </c>
      <c r="D1462" s="8">
        <v>2</v>
      </c>
      <c r="E1462" s="41" t="s">
        <v>113</v>
      </c>
      <c r="F1462" s="100" t="s">
        <v>114</v>
      </c>
      <c r="G1462" s="8" t="s">
        <v>15</v>
      </c>
      <c r="H1462" s="8">
        <v>0</v>
      </c>
      <c r="I1462" s="172">
        <v>5</v>
      </c>
      <c r="J1462" s="193">
        <v>0.625</v>
      </c>
      <c r="K1462" s="44">
        <f t="shared" si="67"/>
        <v>0.625</v>
      </c>
      <c r="L1462" s="44">
        <f t="shared" si="66"/>
        <v>0.625</v>
      </c>
      <c r="M1462" s="45">
        <f t="shared" si="68"/>
        <v>5</v>
      </c>
    </row>
    <row r="1463" spans="1:13">
      <c r="A1463" s="8"/>
      <c r="B1463" s="15" t="s">
        <v>238</v>
      </c>
      <c r="C1463" s="94">
        <v>21</v>
      </c>
      <c r="D1463" s="8">
        <v>2</v>
      </c>
      <c r="E1463" s="41" t="s">
        <v>113</v>
      </c>
      <c r="F1463" s="101" t="s">
        <v>297</v>
      </c>
      <c r="G1463" s="8" t="s">
        <v>126</v>
      </c>
      <c r="H1463" s="8">
        <v>0</v>
      </c>
      <c r="I1463" s="172">
        <v>12</v>
      </c>
      <c r="J1463" s="193">
        <v>0.63124999999999998</v>
      </c>
      <c r="K1463" s="44">
        <f t="shared" si="67"/>
        <v>0.625</v>
      </c>
      <c r="L1463" s="44">
        <f t="shared" si="66"/>
        <v>0.625</v>
      </c>
      <c r="M1463" s="45">
        <f t="shared" si="68"/>
        <v>12</v>
      </c>
    </row>
    <row r="1464" spans="1:13">
      <c r="A1464" s="8"/>
      <c r="B1464" s="15" t="s">
        <v>238</v>
      </c>
      <c r="C1464" s="94">
        <v>21</v>
      </c>
      <c r="D1464" s="8">
        <v>2</v>
      </c>
      <c r="E1464" s="41" t="s">
        <v>113</v>
      </c>
      <c r="F1464" s="100" t="s">
        <v>114</v>
      </c>
      <c r="G1464" s="8" t="s">
        <v>127</v>
      </c>
      <c r="H1464" s="8">
        <v>0</v>
      </c>
      <c r="I1464" s="172">
        <v>1</v>
      </c>
      <c r="J1464" s="193">
        <v>0.64583333333333337</v>
      </c>
      <c r="K1464" s="44">
        <f t="shared" si="67"/>
        <v>0.625</v>
      </c>
      <c r="L1464" s="44">
        <f t="shared" si="66"/>
        <v>0.64583333333333326</v>
      </c>
      <c r="M1464" s="45">
        <f t="shared" si="68"/>
        <v>1</v>
      </c>
    </row>
    <row r="1465" spans="1:13">
      <c r="A1465" s="8"/>
      <c r="B1465" s="15" t="s">
        <v>238</v>
      </c>
      <c r="C1465" s="94">
        <v>21</v>
      </c>
      <c r="D1465" s="8">
        <v>2</v>
      </c>
      <c r="E1465" s="41" t="s">
        <v>113</v>
      </c>
      <c r="F1465" s="100" t="s">
        <v>114</v>
      </c>
      <c r="G1465" s="8" t="s">
        <v>15</v>
      </c>
      <c r="H1465" s="8">
        <v>0</v>
      </c>
      <c r="I1465" s="172">
        <v>0</v>
      </c>
      <c r="J1465" s="193">
        <v>0.66319444444444442</v>
      </c>
      <c r="K1465" s="44">
        <f t="shared" si="67"/>
        <v>0.625</v>
      </c>
      <c r="L1465" s="44">
        <f t="shared" si="66"/>
        <v>0.65625</v>
      </c>
      <c r="M1465" s="45">
        <f t="shared" si="68"/>
        <v>0</v>
      </c>
    </row>
    <row r="1466" spans="1:13">
      <c r="A1466" s="8"/>
      <c r="B1466" s="15" t="s">
        <v>238</v>
      </c>
      <c r="C1466" s="94">
        <v>21</v>
      </c>
      <c r="D1466" s="8">
        <v>2</v>
      </c>
      <c r="E1466" s="41" t="s">
        <v>113</v>
      </c>
      <c r="F1466" s="100" t="s">
        <v>119</v>
      </c>
      <c r="G1466" s="8" t="s">
        <v>92</v>
      </c>
      <c r="H1466" s="8">
        <v>0</v>
      </c>
      <c r="I1466" s="172">
        <v>22</v>
      </c>
      <c r="J1466" s="193">
        <v>0.66666666666666663</v>
      </c>
      <c r="K1466" s="44">
        <f t="shared" si="67"/>
        <v>0.66666666666666663</v>
      </c>
      <c r="L1466" s="44">
        <f t="shared" si="66"/>
        <v>0.66666666666666663</v>
      </c>
      <c r="M1466" s="45">
        <f t="shared" si="68"/>
        <v>22</v>
      </c>
    </row>
    <row r="1467" spans="1:13">
      <c r="A1467" s="8"/>
      <c r="B1467" s="15" t="s">
        <v>238</v>
      </c>
      <c r="C1467" s="94">
        <v>21</v>
      </c>
      <c r="D1467" s="8">
        <v>2</v>
      </c>
      <c r="E1467" s="41" t="s">
        <v>113</v>
      </c>
      <c r="F1467" s="101" t="s">
        <v>297</v>
      </c>
      <c r="G1467" s="8" t="s">
        <v>99</v>
      </c>
      <c r="H1467" s="8">
        <v>0</v>
      </c>
      <c r="I1467" s="172">
        <v>5</v>
      </c>
      <c r="J1467" s="193">
        <v>0.68055555555555547</v>
      </c>
      <c r="K1467" s="44">
        <f t="shared" si="67"/>
        <v>0.66666666666666663</v>
      </c>
      <c r="L1467" s="44">
        <f t="shared" si="66"/>
        <v>0.67708333333333326</v>
      </c>
      <c r="M1467" s="45">
        <f t="shared" si="68"/>
        <v>5</v>
      </c>
    </row>
    <row r="1468" spans="1:13">
      <c r="A1468" s="8"/>
      <c r="B1468" s="15" t="s">
        <v>238</v>
      </c>
      <c r="C1468" s="94">
        <v>21</v>
      </c>
      <c r="D1468" s="8">
        <v>2</v>
      </c>
      <c r="E1468" s="41" t="s">
        <v>113</v>
      </c>
      <c r="F1468" s="100" t="s">
        <v>128</v>
      </c>
      <c r="G1468" s="8" t="s">
        <v>99</v>
      </c>
      <c r="H1468" s="8">
        <v>0</v>
      </c>
      <c r="I1468" s="172">
        <v>7</v>
      </c>
      <c r="J1468" s="193">
        <v>0.74375000000000002</v>
      </c>
      <c r="K1468" s="44">
        <f t="shared" si="67"/>
        <v>0.70833333333333326</v>
      </c>
      <c r="L1468" s="44">
        <f t="shared" si="66"/>
        <v>0.73958333333333326</v>
      </c>
      <c r="M1468" s="45">
        <f t="shared" si="68"/>
        <v>7</v>
      </c>
    </row>
    <row r="1469" spans="1:13">
      <c r="A1469" s="8"/>
      <c r="B1469" s="15" t="s">
        <v>238</v>
      </c>
      <c r="C1469" s="94">
        <v>21</v>
      </c>
      <c r="D1469" s="8">
        <v>2</v>
      </c>
      <c r="E1469" s="41" t="s">
        <v>113</v>
      </c>
      <c r="F1469" s="119" t="s">
        <v>299</v>
      </c>
      <c r="G1469" s="8" t="s">
        <v>142</v>
      </c>
      <c r="H1469" s="8">
        <v>0</v>
      </c>
      <c r="I1469" s="172">
        <v>13</v>
      </c>
      <c r="J1469" s="193">
        <v>0.76458333333333339</v>
      </c>
      <c r="K1469" s="44">
        <f t="shared" si="67"/>
        <v>0.75</v>
      </c>
      <c r="L1469" s="44">
        <f t="shared" si="66"/>
        <v>0.76041666666666663</v>
      </c>
      <c r="M1469" s="45">
        <f t="shared" si="68"/>
        <v>13</v>
      </c>
    </row>
    <row r="1470" spans="1:13">
      <c r="A1470" s="8"/>
      <c r="B1470" s="15" t="s">
        <v>238</v>
      </c>
      <c r="C1470" s="94">
        <v>21</v>
      </c>
      <c r="D1470" s="8">
        <v>2</v>
      </c>
      <c r="E1470" s="41" t="s">
        <v>113</v>
      </c>
      <c r="F1470" s="100" t="s">
        <v>123</v>
      </c>
      <c r="G1470" s="8" t="s">
        <v>240</v>
      </c>
      <c r="H1470" s="8">
        <v>0</v>
      </c>
      <c r="I1470" s="172">
        <v>23</v>
      </c>
      <c r="J1470" s="193">
        <v>0.77708333333333324</v>
      </c>
      <c r="K1470" s="44">
        <f t="shared" si="67"/>
        <v>0.75</v>
      </c>
      <c r="L1470" s="44">
        <f t="shared" si="66"/>
        <v>0.77083333333333326</v>
      </c>
      <c r="M1470" s="45">
        <f t="shared" si="68"/>
        <v>23</v>
      </c>
    </row>
    <row r="1471" spans="1:13">
      <c r="A1471" s="8"/>
      <c r="B1471" s="15" t="s">
        <v>238</v>
      </c>
      <c r="C1471" s="94">
        <v>21</v>
      </c>
      <c r="D1471" s="8">
        <v>2</v>
      </c>
      <c r="E1471" s="41" t="s">
        <v>113</v>
      </c>
      <c r="F1471" s="100" t="s">
        <v>128</v>
      </c>
      <c r="G1471" s="8" t="s">
        <v>99</v>
      </c>
      <c r="H1471" s="8">
        <v>0</v>
      </c>
      <c r="I1471" s="172">
        <v>9</v>
      </c>
      <c r="J1471" s="193">
        <v>0.78541666666666676</v>
      </c>
      <c r="K1471" s="44">
        <f t="shared" si="67"/>
        <v>0.75</v>
      </c>
      <c r="L1471" s="44">
        <f t="shared" si="66"/>
        <v>0.78125</v>
      </c>
      <c r="M1471" s="45">
        <f t="shared" si="68"/>
        <v>9</v>
      </c>
    </row>
    <row r="1472" spans="1:13">
      <c r="A1472" s="8"/>
      <c r="B1472" s="15" t="s">
        <v>238</v>
      </c>
      <c r="C1472" s="94">
        <v>21</v>
      </c>
      <c r="D1472" s="8">
        <v>2</v>
      </c>
      <c r="E1472" s="41" t="s">
        <v>113</v>
      </c>
      <c r="F1472" s="100" t="s">
        <v>114</v>
      </c>
      <c r="G1472" s="8" t="s">
        <v>15</v>
      </c>
      <c r="H1472" s="8">
        <v>0</v>
      </c>
      <c r="I1472" s="172">
        <v>6</v>
      </c>
      <c r="J1472" s="193">
        <v>0.79166666666666663</v>
      </c>
      <c r="K1472" s="44">
        <f t="shared" si="67"/>
        <v>0.79166666666666663</v>
      </c>
      <c r="L1472" s="44">
        <f t="shared" si="66"/>
        <v>0.79166666666666663</v>
      </c>
      <c r="M1472" s="45">
        <f t="shared" si="68"/>
        <v>6</v>
      </c>
    </row>
    <row r="1473" spans="1:13">
      <c r="A1473" s="8"/>
      <c r="B1473" s="15" t="s">
        <v>238</v>
      </c>
      <c r="C1473" s="94">
        <v>21</v>
      </c>
      <c r="D1473" s="8">
        <v>2</v>
      </c>
      <c r="E1473" s="41" t="s">
        <v>113</v>
      </c>
      <c r="F1473" s="101" t="s">
        <v>156</v>
      </c>
      <c r="G1473" s="8" t="s">
        <v>225</v>
      </c>
      <c r="H1473" s="8">
        <v>0</v>
      </c>
      <c r="I1473" s="172">
        <v>8</v>
      </c>
      <c r="J1473" s="193">
        <v>0.8340277777777777</v>
      </c>
      <c r="K1473" s="44">
        <f t="shared" si="67"/>
        <v>0.83333333333333326</v>
      </c>
      <c r="L1473" s="44">
        <f t="shared" si="66"/>
        <v>0.83333333333333326</v>
      </c>
      <c r="M1473" s="45">
        <f t="shared" si="68"/>
        <v>8</v>
      </c>
    </row>
    <row r="1474" spans="1:13">
      <c r="A1474" s="8"/>
      <c r="B1474" s="15" t="s">
        <v>238</v>
      </c>
      <c r="C1474" s="94">
        <v>21</v>
      </c>
      <c r="D1474" s="8">
        <v>2</v>
      </c>
      <c r="E1474" s="41" t="s">
        <v>113</v>
      </c>
      <c r="F1474" s="100" t="s">
        <v>128</v>
      </c>
      <c r="G1474" s="8" t="s">
        <v>99</v>
      </c>
      <c r="H1474" s="8">
        <v>0</v>
      </c>
      <c r="I1474" s="172">
        <v>9</v>
      </c>
      <c r="J1474" s="193">
        <v>0.85486111111111107</v>
      </c>
      <c r="K1474" s="44">
        <f t="shared" si="67"/>
        <v>0.83333333333333326</v>
      </c>
      <c r="L1474" s="44">
        <f t="shared" ref="L1474:L1537" si="69">FLOOR(J1474,TIME(0,15,0))</f>
        <v>0.85416666666666663</v>
      </c>
      <c r="M1474" s="45">
        <f t="shared" si="68"/>
        <v>9</v>
      </c>
    </row>
    <row r="1475" spans="1:13">
      <c r="A1475" s="8"/>
      <c r="B1475" s="15" t="s">
        <v>238</v>
      </c>
      <c r="C1475" s="94">
        <v>21</v>
      </c>
      <c r="D1475" s="8">
        <v>2</v>
      </c>
      <c r="E1475" s="41" t="s">
        <v>113</v>
      </c>
      <c r="F1475" s="100" t="s">
        <v>119</v>
      </c>
      <c r="G1475" s="8" t="s">
        <v>92</v>
      </c>
      <c r="H1475" s="8">
        <v>0</v>
      </c>
      <c r="I1475" s="172">
        <v>2</v>
      </c>
      <c r="J1475" s="193">
        <v>0.86805555555555547</v>
      </c>
      <c r="K1475" s="44">
        <f t="shared" ref="K1475:K1538" si="70">FLOOR(J1475,TIME(1,0,0))</f>
        <v>0.83333333333333326</v>
      </c>
      <c r="L1475" s="44">
        <f t="shared" si="69"/>
        <v>0.86458333333333326</v>
      </c>
      <c r="M1475" s="45">
        <f t="shared" ref="M1475:M1538" si="71">H1475+I1475</f>
        <v>2</v>
      </c>
    </row>
    <row r="1476" spans="1:13">
      <c r="A1476" s="8"/>
      <c r="B1476" s="15" t="s">
        <v>238</v>
      </c>
      <c r="C1476" s="94">
        <v>21</v>
      </c>
      <c r="D1476" s="8">
        <v>2</v>
      </c>
      <c r="E1476" s="41" t="s">
        <v>113</v>
      </c>
      <c r="F1476" s="101" t="s">
        <v>129</v>
      </c>
      <c r="G1476" s="8" t="s">
        <v>241</v>
      </c>
      <c r="H1476" s="8">
        <v>0</v>
      </c>
      <c r="I1476" s="172">
        <v>21</v>
      </c>
      <c r="J1476" s="193">
        <v>0.90625</v>
      </c>
      <c r="K1476" s="44">
        <f t="shared" si="70"/>
        <v>0.875</v>
      </c>
      <c r="L1476" s="44">
        <f t="shared" si="69"/>
        <v>0.90625</v>
      </c>
      <c r="M1476" s="45">
        <f t="shared" si="71"/>
        <v>21</v>
      </c>
    </row>
    <row r="1477" spans="1:13">
      <c r="A1477" s="8"/>
      <c r="B1477" s="15" t="s">
        <v>238</v>
      </c>
      <c r="C1477" s="94">
        <v>21</v>
      </c>
      <c r="D1477" s="8">
        <v>3</v>
      </c>
      <c r="E1477" s="41" t="s">
        <v>113</v>
      </c>
      <c r="F1477" s="106" t="s">
        <v>130</v>
      </c>
      <c r="G1477" s="8" t="s">
        <v>63</v>
      </c>
      <c r="H1477" s="8">
        <v>0</v>
      </c>
      <c r="I1477" s="172">
        <v>5</v>
      </c>
      <c r="J1477" s="193">
        <v>0.27083333333333331</v>
      </c>
      <c r="K1477" s="44">
        <f t="shared" si="70"/>
        <v>0.25</v>
      </c>
      <c r="L1477" s="44">
        <f t="shared" si="69"/>
        <v>0.27083333333333331</v>
      </c>
      <c r="M1477" s="45">
        <f t="shared" si="71"/>
        <v>5</v>
      </c>
    </row>
    <row r="1478" spans="1:13">
      <c r="A1478" s="8"/>
      <c r="B1478" s="15" t="s">
        <v>238</v>
      </c>
      <c r="C1478" s="94">
        <v>21</v>
      </c>
      <c r="D1478" s="8">
        <v>3</v>
      </c>
      <c r="E1478" s="41" t="s">
        <v>113</v>
      </c>
      <c r="F1478" s="101" t="s">
        <v>129</v>
      </c>
      <c r="G1478" s="107" t="s">
        <v>91</v>
      </c>
      <c r="H1478" s="8">
        <v>8</v>
      </c>
      <c r="I1478" s="172">
        <v>0</v>
      </c>
      <c r="J1478" s="193">
        <v>0.28055555555555556</v>
      </c>
      <c r="K1478" s="44">
        <f t="shared" si="70"/>
        <v>0.25</v>
      </c>
      <c r="L1478" s="44">
        <f t="shared" si="69"/>
        <v>0.27083333333333331</v>
      </c>
      <c r="M1478" s="45">
        <f t="shared" si="71"/>
        <v>8</v>
      </c>
    </row>
    <row r="1479" spans="1:13">
      <c r="A1479" s="8"/>
      <c r="B1479" s="15" t="s">
        <v>238</v>
      </c>
      <c r="C1479" s="94">
        <v>21</v>
      </c>
      <c r="D1479" s="8">
        <v>3</v>
      </c>
      <c r="E1479" s="41" t="s">
        <v>113</v>
      </c>
      <c r="F1479" s="106" t="s">
        <v>130</v>
      </c>
      <c r="G1479" s="8" t="s">
        <v>63</v>
      </c>
      <c r="H1479" s="8">
        <v>0</v>
      </c>
      <c r="I1479" s="172">
        <v>0</v>
      </c>
      <c r="J1479" s="193">
        <v>0.28194444444444444</v>
      </c>
      <c r="K1479" s="44">
        <f t="shared" si="70"/>
        <v>0.25</v>
      </c>
      <c r="L1479" s="44">
        <f t="shared" si="69"/>
        <v>0.28125</v>
      </c>
      <c r="M1479" s="45">
        <f t="shared" si="71"/>
        <v>0</v>
      </c>
    </row>
    <row r="1480" spans="1:13">
      <c r="A1480" s="8"/>
      <c r="B1480" s="15" t="s">
        <v>238</v>
      </c>
      <c r="C1480" s="94">
        <v>21</v>
      </c>
      <c r="D1480" s="8">
        <v>3</v>
      </c>
      <c r="E1480" s="41" t="s">
        <v>113</v>
      </c>
      <c r="F1480" s="106" t="s">
        <v>130</v>
      </c>
      <c r="G1480" s="8" t="s">
        <v>63</v>
      </c>
      <c r="H1480" s="8">
        <v>0</v>
      </c>
      <c r="I1480" s="172">
        <v>8</v>
      </c>
      <c r="J1480" s="193">
        <v>0.28750000000000003</v>
      </c>
      <c r="K1480" s="44">
        <f t="shared" si="70"/>
        <v>0.25</v>
      </c>
      <c r="L1480" s="44">
        <f t="shared" si="69"/>
        <v>0.28125</v>
      </c>
      <c r="M1480" s="45">
        <f t="shared" si="71"/>
        <v>8</v>
      </c>
    </row>
    <row r="1481" spans="1:13">
      <c r="A1481" s="8"/>
      <c r="B1481" s="15" t="s">
        <v>238</v>
      </c>
      <c r="C1481" s="94">
        <v>21</v>
      </c>
      <c r="D1481" s="8">
        <v>3</v>
      </c>
      <c r="E1481" s="41" t="s">
        <v>113</v>
      </c>
      <c r="F1481" s="8" t="s">
        <v>114</v>
      </c>
      <c r="G1481" s="8" t="s">
        <v>131</v>
      </c>
      <c r="H1481" s="8">
        <v>0</v>
      </c>
      <c r="I1481" s="172">
        <v>4</v>
      </c>
      <c r="J1481" s="193">
        <v>0.29166666666666669</v>
      </c>
      <c r="K1481" s="44">
        <f t="shared" si="70"/>
        <v>0.29166666666666663</v>
      </c>
      <c r="L1481" s="44">
        <f t="shared" si="69"/>
        <v>0.29166666666666663</v>
      </c>
      <c r="M1481" s="45">
        <f t="shared" si="71"/>
        <v>4</v>
      </c>
    </row>
    <row r="1482" spans="1:13">
      <c r="A1482" s="8"/>
      <c r="B1482" s="15" t="s">
        <v>238</v>
      </c>
      <c r="C1482" s="94">
        <v>21</v>
      </c>
      <c r="D1482" s="8">
        <v>3</v>
      </c>
      <c r="E1482" s="41" t="s">
        <v>113</v>
      </c>
      <c r="F1482" s="8" t="s">
        <v>114</v>
      </c>
      <c r="G1482" s="8" t="s">
        <v>18</v>
      </c>
      <c r="H1482" s="8">
        <v>0</v>
      </c>
      <c r="I1482" s="172">
        <v>5</v>
      </c>
      <c r="J1482" s="193">
        <v>0.31458333333333333</v>
      </c>
      <c r="K1482" s="44">
        <f t="shared" si="70"/>
        <v>0.29166666666666663</v>
      </c>
      <c r="L1482" s="44">
        <f t="shared" si="69"/>
        <v>0.3125</v>
      </c>
      <c r="M1482" s="45">
        <f t="shared" si="71"/>
        <v>5</v>
      </c>
    </row>
    <row r="1483" spans="1:13">
      <c r="A1483" s="8"/>
      <c r="B1483" s="15" t="s">
        <v>238</v>
      </c>
      <c r="C1483" s="94">
        <v>21</v>
      </c>
      <c r="D1483" s="8">
        <v>3</v>
      </c>
      <c r="E1483" s="41" t="s">
        <v>113</v>
      </c>
      <c r="F1483" s="8" t="s">
        <v>114</v>
      </c>
      <c r="G1483" s="8" t="s">
        <v>18</v>
      </c>
      <c r="H1483" s="8">
        <v>0</v>
      </c>
      <c r="I1483" s="172">
        <v>9</v>
      </c>
      <c r="J1483" s="193">
        <v>0.36805555555555558</v>
      </c>
      <c r="K1483" s="44">
        <f t="shared" si="70"/>
        <v>0.33333333333333331</v>
      </c>
      <c r="L1483" s="44">
        <f t="shared" si="69"/>
        <v>0.36458333333333331</v>
      </c>
      <c r="M1483" s="45">
        <f t="shared" si="71"/>
        <v>9</v>
      </c>
    </row>
    <row r="1484" spans="1:13">
      <c r="A1484" s="8"/>
      <c r="B1484" s="15" t="s">
        <v>238</v>
      </c>
      <c r="C1484" s="94">
        <v>21</v>
      </c>
      <c r="D1484" s="8">
        <v>3</v>
      </c>
      <c r="E1484" s="41" t="s">
        <v>113</v>
      </c>
      <c r="F1484" s="8" t="s">
        <v>132</v>
      </c>
      <c r="G1484" s="8" t="s">
        <v>133</v>
      </c>
      <c r="H1484" s="8">
        <v>0</v>
      </c>
      <c r="I1484" s="172">
        <v>13</v>
      </c>
      <c r="J1484" s="193">
        <v>0.38611111111111113</v>
      </c>
      <c r="K1484" s="44">
        <f t="shared" si="70"/>
        <v>0.375</v>
      </c>
      <c r="L1484" s="44">
        <f t="shared" si="69"/>
        <v>0.38541666666666663</v>
      </c>
      <c r="M1484" s="45">
        <f t="shared" si="71"/>
        <v>13</v>
      </c>
    </row>
    <row r="1485" spans="1:13">
      <c r="A1485" s="8"/>
      <c r="B1485" s="15" t="s">
        <v>238</v>
      </c>
      <c r="C1485" s="94">
        <v>21</v>
      </c>
      <c r="D1485" s="8">
        <v>3</v>
      </c>
      <c r="E1485" s="41" t="s">
        <v>113</v>
      </c>
      <c r="F1485" s="8" t="s">
        <v>114</v>
      </c>
      <c r="G1485" s="8" t="s">
        <v>131</v>
      </c>
      <c r="H1485" s="8">
        <v>0</v>
      </c>
      <c r="I1485" s="172">
        <v>3</v>
      </c>
      <c r="J1485" s="193">
        <v>0.3888888888888889</v>
      </c>
      <c r="K1485" s="44">
        <f t="shared" si="70"/>
        <v>0.375</v>
      </c>
      <c r="L1485" s="44">
        <f t="shared" si="69"/>
        <v>0.38541666666666663</v>
      </c>
      <c r="M1485" s="45">
        <f t="shared" si="71"/>
        <v>3</v>
      </c>
    </row>
    <row r="1486" spans="1:13">
      <c r="A1486" s="8"/>
      <c r="B1486" s="15" t="s">
        <v>238</v>
      </c>
      <c r="C1486" s="94">
        <v>21</v>
      </c>
      <c r="D1486" s="8">
        <v>3</v>
      </c>
      <c r="E1486" s="41" t="s">
        <v>113</v>
      </c>
      <c r="F1486" s="8" t="s">
        <v>114</v>
      </c>
      <c r="G1486" s="8" t="s">
        <v>18</v>
      </c>
      <c r="H1486" s="8">
        <v>0</v>
      </c>
      <c r="I1486" s="172">
        <v>4</v>
      </c>
      <c r="J1486" s="193">
        <v>0.40972222222222227</v>
      </c>
      <c r="K1486" s="44">
        <f t="shared" si="70"/>
        <v>0.375</v>
      </c>
      <c r="L1486" s="44">
        <f t="shared" si="69"/>
        <v>0.40625</v>
      </c>
      <c r="M1486" s="45">
        <f t="shared" si="71"/>
        <v>4</v>
      </c>
    </row>
    <row r="1487" spans="1:13">
      <c r="A1487" s="8"/>
      <c r="B1487" s="15" t="s">
        <v>238</v>
      </c>
      <c r="C1487" s="94">
        <v>21</v>
      </c>
      <c r="D1487" s="8">
        <v>3</v>
      </c>
      <c r="E1487" s="41" t="s">
        <v>113</v>
      </c>
      <c r="F1487" s="8" t="s">
        <v>114</v>
      </c>
      <c r="G1487" s="8" t="s">
        <v>18</v>
      </c>
      <c r="H1487" s="8">
        <v>0</v>
      </c>
      <c r="I1487" s="172">
        <v>5</v>
      </c>
      <c r="J1487" s="193">
        <v>0.42083333333333334</v>
      </c>
      <c r="K1487" s="44">
        <f t="shared" si="70"/>
        <v>0.41666666666666663</v>
      </c>
      <c r="L1487" s="44">
        <f t="shared" si="69"/>
        <v>0.41666666666666663</v>
      </c>
      <c r="M1487" s="45">
        <f t="shared" si="71"/>
        <v>5</v>
      </c>
    </row>
    <row r="1488" spans="1:13">
      <c r="A1488" s="8"/>
      <c r="B1488" s="15" t="s">
        <v>238</v>
      </c>
      <c r="C1488" s="94">
        <v>21</v>
      </c>
      <c r="D1488" s="8">
        <v>3</v>
      </c>
      <c r="E1488" s="41" t="s">
        <v>113</v>
      </c>
      <c r="F1488" s="8" t="s">
        <v>114</v>
      </c>
      <c r="G1488" s="8" t="s">
        <v>18</v>
      </c>
      <c r="H1488" s="8">
        <v>0</v>
      </c>
      <c r="I1488" s="172">
        <v>4</v>
      </c>
      <c r="J1488" s="193">
        <v>0.43055555555555558</v>
      </c>
      <c r="K1488" s="44">
        <f t="shared" si="70"/>
        <v>0.41666666666666663</v>
      </c>
      <c r="L1488" s="44">
        <f t="shared" si="69"/>
        <v>0.42708333333333331</v>
      </c>
      <c r="M1488" s="45">
        <f t="shared" si="71"/>
        <v>4</v>
      </c>
    </row>
    <row r="1489" spans="1:13">
      <c r="A1489" s="8"/>
      <c r="B1489" s="15" t="s">
        <v>238</v>
      </c>
      <c r="C1489" s="94">
        <v>21</v>
      </c>
      <c r="D1489" s="8">
        <v>3</v>
      </c>
      <c r="E1489" s="41" t="s">
        <v>113</v>
      </c>
      <c r="F1489" s="8" t="s">
        <v>114</v>
      </c>
      <c r="G1489" s="8" t="s">
        <v>131</v>
      </c>
      <c r="H1489" s="8">
        <v>0</v>
      </c>
      <c r="I1489" s="172">
        <v>5</v>
      </c>
      <c r="J1489" s="193">
        <v>0.4513888888888889</v>
      </c>
      <c r="K1489" s="44">
        <f t="shared" si="70"/>
        <v>0.41666666666666663</v>
      </c>
      <c r="L1489" s="44">
        <f t="shared" si="69"/>
        <v>0.44791666666666663</v>
      </c>
      <c r="M1489" s="45">
        <f t="shared" si="71"/>
        <v>5</v>
      </c>
    </row>
    <row r="1490" spans="1:13">
      <c r="A1490" s="8"/>
      <c r="B1490" s="15" t="s">
        <v>238</v>
      </c>
      <c r="C1490" s="94">
        <v>21</v>
      </c>
      <c r="D1490" s="8">
        <v>3</v>
      </c>
      <c r="E1490" s="41" t="s">
        <v>113</v>
      </c>
      <c r="F1490" s="8" t="s">
        <v>114</v>
      </c>
      <c r="G1490" s="8" t="s">
        <v>18</v>
      </c>
      <c r="H1490" s="8">
        <v>0</v>
      </c>
      <c r="I1490" s="172">
        <v>3</v>
      </c>
      <c r="J1490" s="193">
        <v>0.46527777777777773</v>
      </c>
      <c r="K1490" s="44">
        <f t="shared" si="70"/>
        <v>0.45833333333333331</v>
      </c>
      <c r="L1490" s="44">
        <f t="shared" si="69"/>
        <v>0.45833333333333331</v>
      </c>
      <c r="M1490" s="45">
        <f t="shared" si="71"/>
        <v>3</v>
      </c>
    </row>
    <row r="1491" spans="1:13">
      <c r="A1491" s="8"/>
      <c r="B1491" s="15" t="s">
        <v>238</v>
      </c>
      <c r="C1491" s="94">
        <v>21</v>
      </c>
      <c r="D1491" s="8">
        <v>3</v>
      </c>
      <c r="E1491" s="41" t="s">
        <v>113</v>
      </c>
      <c r="F1491" s="8" t="s">
        <v>114</v>
      </c>
      <c r="G1491" s="8" t="s">
        <v>134</v>
      </c>
      <c r="H1491" s="8">
        <v>0</v>
      </c>
      <c r="I1491" s="172">
        <v>8</v>
      </c>
      <c r="J1491" s="193">
        <v>0.47222222222222227</v>
      </c>
      <c r="K1491" s="44">
        <f t="shared" si="70"/>
        <v>0.45833333333333331</v>
      </c>
      <c r="L1491" s="44">
        <f t="shared" si="69"/>
        <v>0.46875</v>
      </c>
      <c r="M1491" s="45">
        <f t="shared" si="71"/>
        <v>8</v>
      </c>
    </row>
    <row r="1492" spans="1:13">
      <c r="A1492" s="8"/>
      <c r="B1492" s="15" t="s">
        <v>238</v>
      </c>
      <c r="C1492" s="94">
        <v>21</v>
      </c>
      <c r="D1492" s="8">
        <v>3</v>
      </c>
      <c r="E1492" s="41" t="s">
        <v>113</v>
      </c>
      <c r="F1492" s="100" t="s">
        <v>114</v>
      </c>
      <c r="G1492" s="8" t="s">
        <v>18</v>
      </c>
      <c r="H1492" s="8">
        <v>0</v>
      </c>
      <c r="I1492" s="172">
        <v>8</v>
      </c>
      <c r="J1492" s="193">
        <v>0.49374999999999997</v>
      </c>
      <c r="K1492" s="44">
        <f t="shared" si="70"/>
        <v>0.45833333333333331</v>
      </c>
      <c r="L1492" s="44">
        <f t="shared" si="69"/>
        <v>0.48958333333333331</v>
      </c>
      <c r="M1492" s="45">
        <f t="shared" si="71"/>
        <v>8</v>
      </c>
    </row>
    <row r="1493" spans="1:13">
      <c r="A1493" s="8"/>
      <c r="B1493" s="15" t="s">
        <v>238</v>
      </c>
      <c r="C1493" s="94">
        <v>21</v>
      </c>
      <c r="D1493" s="8">
        <v>3</v>
      </c>
      <c r="E1493" s="41" t="s">
        <v>113</v>
      </c>
      <c r="F1493" s="100" t="s">
        <v>114</v>
      </c>
      <c r="G1493" s="8" t="s">
        <v>18</v>
      </c>
      <c r="H1493" s="8">
        <v>0</v>
      </c>
      <c r="I1493" s="172">
        <v>2</v>
      </c>
      <c r="J1493" s="193">
        <v>0.50347222222222221</v>
      </c>
      <c r="K1493" s="44">
        <f t="shared" si="70"/>
        <v>0.5</v>
      </c>
      <c r="L1493" s="44">
        <f t="shared" si="69"/>
        <v>0.5</v>
      </c>
      <c r="M1493" s="45">
        <f t="shared" si="71"/>
        <v>2</v>
      </c>
    </row>
    <row r="1494" spans="1:13">
      <c r="A1494" s="8"/>
      <c r="B1494" s="15" t="s">
        <v>238</v>
      </c>
      <c r="C1494" s="94">
        <v>21</v>
      </c>
      <c r="D1494" s="8">
        <v>3</v>
      </c>
      <c r="E1494" s="41" t="s">
        <v>113</v>
      </c>
      <c r="F1494" s="100" t="s">
        <v>114</v>
      </c>
      <c r="G1494" s="8" t="s">
        <v>18</v>
      </c>
      <c r="H1494" s="8">
        <v>0</v>
      </c>
      <c r="I1494" s="172">
        <v>6</v>
      </c>
      <c r="J1494" s="193">
        <v>0.51041666666666663</v>
      </c>
      <c r="K1494" s="44">
        <f t="shared" si="70"/>
        <v>0.5</v>
      </c>
      <c r="L1494" s="44">
        <f t="shared" si="69"/>
        <v>0.51041666666666663</v>
      </c>
      <c r="M1494" s="45">
        <f t="shared" si="71"/>
        <v>6</v>
      </c>
    </row>
    <row r="1495" spans="1:13">
      <c r="A1495" s="8"/>
      <c r="B1495" s="15" t="s">
        <v>238</v>
      </c>
      <c r="C1495" s="94">
        <v>21</v>
      </c>
      <c r="D1495" s="8">
        <v>3</v>
      </c>
      <c r="E1495" s="41" t="s">
        <v>113</v>
      </c>
      <c r="F1495" s="100" t="s">
        <v>114</v>
      </c>
      <c r="G1495" s="8" t="s">
        <v>18</v>
      </c>
      <c r="H1495" s="8">
        <v>0</v>
      </c>
      <c r="I1495" s="172">
        <v>7</v>
      </c>
      <c r="J1495" s="193">
        <v>0.52430555555555558</v>
      </c>
      <c r="K1495" s="44">
        <f t="shared" si="70"/>
        <v>0.5</v>
      </c>
      <c r="L1495" s="44">
        <f t="shared" si="69"/>
        <v>0.52083333333333326</v>
      </c>
      <c r="M1495" s="45">
        <f t="shared" si="71"/>
        <v>7</v>
      </c>
    </row>
    <row r="1496" spans="1:13">
      <c r="A1496" s="8"/>
      <c r="B1496" s="15" t="s">
        <v>238</v>
      </c>
      <c r="C1496" s="94">
        <v>21</v>
      </c>
      <c r="D1496" s="8">
        <v>3</v>
      </c>
      <c r="E1496" s="41" t="s">
        <v>113</v>
      </c>
      <c r="F1496" s="100" t="s">
        <v>114</v>
      </c>
      <c r="G1496" s="8" t="s">
        <v>18</v>
      </c>
      <c r="H1496" s="8">
        <v>0</v>
      </c>
      <c r="I1496" s="172">
        <v>5</v>
      </c>
      <c r="J1496" s="193">
        <v>0.53819444444444442</v>
      </c>
      <c r="K1496" s="44">
        <f t="shared" si="70"/>
        <v>0.5</v>
      </c>
      <c r="L1496" s="44">
        <f t="shared" si="69"/>
        <v>0.53125</v>
      </c>
      <c r="M1496" s="45">
        <f t="shared" si="71"/>
        <v>5</v>
      </c>
    </row>
    <row r="1497" spans="1:13">
      <c r="A1497" s="8"/>
      <c r="B1497" s="15" t="s">
        <v>238</v>
      </c>
      <c r="C1497" s="94">
        <v>21</v>
      </c>
      <c r="D1497" s="8">
        <v>3</v>
      </c>
      <c r="E1497" s="41" t="s">
        <v>113</v>
      </c>
      <c r="F1497" s="100" t="s">
        <v>114</v>
      </c>
      <c r="G1497" s="8" t="s">
        <v>18</v>
      </c>
      <c r="H1497" s="8">
        <v>0</v>
      </c>
      <c r="I1497" s="172">
        <v>7</v>
      </c>
      <c r="J1497" s="193">
        <v>0.54166666666666663</v>
      </c>
      <c r="K1497" s="44">
        <f t="shared" si="70"/>
        <v>0.54166666666666663</v>
      </c>
      <c r="L1497" s="44">
        <f t="shared" si="69"/>
        <v>0.54166666666666663</v>
      </c>
      <c r="M1497" s="45">
        <f t="shared" si="71"/>
        <v>7</v>
      </c>
    </row>
    <row r="1498" spans="1:13">
      <c r="A1498" s="8"/>
      <c r="B1498" s="15" t="s">
        <v>238</v>
      </c>
      <c r="C1498" s="94">
        <v>21</v>
      </c>
      <c r="D1498" s="8">
        <v>3</v>
      </c>
      <c r="E1498" s="41" t="s">
        <v>113</v>
      </c>
      <c r="F1498" s="100" t="s">
        <v>114</v>
      </c>
      <c r="G1498" s="8" t="s">
        <v>18</v>
      </c>
      <c r="H1498" s="8">
        <v>0</v>
      </c>
      <c r="I1498" s="172">
        <v>4</v>
      </c>
      <c r="J1498" s="193">
        <v>0.55555555555555558</v>
      </c>
      <c r="K1498" s="44">
        <f t="shared" si="70"/>
        <v>0.54166666666666663</v>
      </c>
      <c r="L1498" s="44">
        <f t="shared" si="69"/>
        <v>0.55208333333333326</v>
      </c>
      <c r="M1498" s="45">
        <f t="shared" si="71"/>
        <v>4</v>
      </c>
    </row>
    <row r="1499" spans="1:13">
      <c r="A1499" s="8"/>
      <c r="B1499" s="15" t="s">
        <v>238</v>
      </c>
      <c r="C1499" s="94">
        <v>21</v>
      </c>
      <c r="D1499" s="8">
        <v>3</v>
      </c>
      <c r="E1499" s="41" t="s">
        <v>113</v>
      </c>
      <c r="F1499" s="100" t="s">
        <v>114</v>
      </c>
      <c r="G1499" s="8" t="s">
        <v>18</v>
      </c>
      <c r="H1499" s="8">
        <v>0</v>
      </c>
      <c r="I1499" s="172">
        <v>8</v>
      </c>
      <c r="J1499" s="193">
        <v>0.57222222222222219</v>
      </c>
      <c r="K1499" s="44">
        <f t="shared" si="70"/>
        <v>0.54166666666666663</v>
      </c>
      <c r="L1499" s="44">
        <f t="shared" si="69"/>
        <v>0.5625</v>
      </c>
      <c r="M1499" s="45">
        <f t="shared" si="71"/>
        <v>8</v>
      </c>
    </row>
    <row r="1500" spans="1:13">
      <c r="A1500" s="8"/>
      <c r="B1500" s="15" t="s">
        <v>238</v>
      </c>
      <c r="C1500" s="94">
        <v>21</v>
      </c>
      <c r="D1500" s="8">
        <v>3</v>
      </c>
      <c r="E1500" s="41" t="s">
        <v>113</v>
      </c>
      <c r="F1500" s="100" t="s">
        <v>114</v>
      </c>
      <c r="G1500" s="8" t="s">
        <v>18</v>
      </c>
      <c r="H1500" s="8">
        <v>0</v>
      </c>
      <c r="I1500" s="172">
        <v>9</v>
      </c>
      <c r="J1500" s="193">
        <v>0.57847222222222217</v>
      </c>
      <c r="K1500" s="44">
        <f t="shared" si="70"/>
        <v>0.54166666666666663</v>
      </c>
      <c r="L1500" s="44">
        <f t="shared" si="69"/>
        <v>0.57291666666666663</v>
      </c>
      <c r="M1500" s="45">
        <f t="shared" si="71"/>
        <v>9</v>
      </c>
    </row>
    <row r="1501" spans="1:13">
      <c r="A1501" s="8"/>
      <c r="B1501" s="15" t="s">
        <v>238</v>
      </c>
      <c r="C1501" s="94">
        <v>21</v>
      </c>
      <c r="D1501" s="8">
        <v>3</v>
      </c>
      <c r="E1501" s="41" t="s">
        <v>113</v>
      </c>
      <c r="F1501" s="100" t="s">
        <v>119</v>
      </c>
      <c r="G1501" s="8" t="s">
        <v>120</v>
      </c>
      <c r="H1501" s="8">
        <v>0</v>
      </c>
      <c r="I1501" s="172">
        <v>19</v>
      </c>
      <c r="J1501" s="193">
        <v>0.58333333333333337</v>
      </c>
      <c r="K1501" s="44">
        <f t="shared" si="70"/>
        <v>0.58333333333333326</v>
      </c>
      <c r="L1501" s="44">
        <f t="shared" si="69"/>
        <v>0.58333333333333326</v>
      </c>
      <c r="M1501" s="45">
        <f t="shared" si="71"/>
        <v>19</v>
      </c>
    </row>
    <row r="1502" spans="1:13">
      <c r="A1502" s="8"/>
      <c r="B1502" s="15" t="s">
        <v>238</v>
      </c>
      <c r="C1502" s="94">
        <v>21</v>
      </c>
      <c r="D1502" s="8">
        <v>3</v>
      </c>
      <c r="E1502" s="41" t="s">
        <v>113</v>
      </c>
      <c r="F1502" s="100" t="s">
        <v>114</v>
      </c>
      <c r="G1502" s="8" t="s">
        <v>131</v>
      </c>
      <c r="H1502" s="8">
        <v>0</v>
      </c>
      <c r="I1502" s="172">
        <v>6</v>
      </c>
      <c r="J1502" s="193">
        <v>0.59722222222222221</v>
      </c>
      <c r="K1502" s="44">
        <f t="shared" si="70"/>
        <v>0.58333333333333326</v>
      </c>
      <c r="L1502" s="44">
        <f t="shared" si="69"/>
        <v>0.59375</v>
      </c>
      <c r="M1502" s="45">
        <f t="shared" si="71"/>
        <v>6</v>
      </c>
    </row>
    <row r="1503" spans="1:13">
      <c r="A1503" s="8"/>
      <c r="B1503" s="15" t="s">
        <v>238</v>
      </c>
      <c r="C1503" s="94">
        <v>21</v>
      </c>
      <c r="D1503" s="8">
        <v>3</v>
      </c>
      <c r="E1503" s="41" t="s">
        <v>113</v>
      </c>
      <c r="F1503" s="100" t="s">
        <v>114</v>
      </c>
      <c r="G1503" s="8" t="s">
        <v>18</v>
      </c>
      <c r="H1503" s="8">
        <v>0</v>
      </c>
      <c r="I1503" s="172">
        <v>25</v>
      </c>
      <c r="J1503" s="193">
        <v>0.62152777777777779</v>
      </c>
      <c r="K1503" s="44">
        <f t="shared" si="70"/>
        <v>0.58333333333333326</v>
      </c>
      <c r="L1503" s="44">
        <f t="shared" si="69"/>
        <v>0.61458333333333326</v>
      </c>
      <c r="M1503" s="45">
        <f t="shared" si="71"/>
        <v>25</v>
      </c>
    </row>
    <row r="1504" spans="1:13">
      <c r="A1504" s="8"/>
      <c r="B1504" s="15" t="s">
        <v>238</v>
      </c>
      <c r="C1504" s="94">
        <v>21</v>
      </c>
      <c r="D1504" s="8">
        <v>3</v>
      </c>
      <c r="E1504" s="41" t="s">
        <v>113</v>
      </c>
      <c r="F1504" s="100" t="s">
        <v>114</v>
      </c>
      <c r="G1504" s="8" t="s">
        <v>18</v>
      </c>
      <c r="H1504" s="8">
        <v>0</v>
      </c>
      <c r="I1504" s="172">
        <v>7</v>
      </c>
      <c r="J1504" s="193">
        <v>0.625</v>
      </c>
      <c r="K1504" s="44">
        <f t="shared" si="70"/>
        <v>0.625</v>
      </c>
      <c r="L1504" s="44">
        <f t="shared" si="69"/>
        <v>0.625</v>
      </c>
      <c r="M1504" s="45">
        <f t="shared" si="71"/>
        <v>7</v>
      </c>
    </row>
    <row r="1505" spans="1:13">
      <c r="A1505" s="8"/>
      <c r="B1505" s="15" t="s">
        <v>238</v>
      </c>
      <c r="C1505" s="94">
        <v>21</v>
      </c>
      <c r="D1505" s="8">
        <v>3</v>
      </c>
      <c r="E1505" s="41" t="s">
        <v>113</v>
      </c>
      <c r="F1505" s="100" t="s">
        <v>114</v>
      </c>
      <c r="G1505" s="8" t="s">
        <v>18</v>
      </c>
      <c r="H1505" s="8">
        <v>0</v>
      </c>
      <c r="I1505" s="172">
        <v>8</v>
      </c>
      <c r="J1505" s="193">
        <v>0.63194444444444442</v>
      </c>
      <c r="K1505" s="44">
        <f t="shared" si="70"/>
        <v>0.625</v>
      </c>
      <c r="L1505" s="44">
        <f t="shared" si="69"/>
        <v>0.625</v>
      </c>
      <c r="M1505" s="45">
        <f t="shared" si="71"/>
        <v>8</v>
      </c>
    </row>
    <row r="1506" spans="1:13">
      <c r="A1506" s="8"/>
      <c r="B1506" s="15" t="s">
        <v>238</v>
      </c>
      <c r="C1506" s="94">
        <v>21</v>
      </c>
      <c r="D1506" s="8">
        <v>3</v>
      </c>
      <c r="E1506" s="41" t="s">
        <v>113</v>
      </c>
      <c r="F1506" s="100" t="s">
        <v>114</v>
      </c>
      <c r="G1506" s="8" t="s">
        <v>131</v>
      </c>
      <c r="H1506" s="8">
        <v>0</v>
      </c>
      <c r="I1506" s="172">
        <v>6</v>
      </c>
      <c r="J1506" s="193">
        <v>0.63888888888888895</v>
      </c>
      <c r="K1506" s="44">
        <f t="shared" si="70"/>
        <v>0.625</v>
      </c>
      <c r="L1506" s="44">
        <f t="shared" si="69"/>
        <v>0.63541666666666663</v>
      </c>
      <c r="M1506" s="45">
        <f t="shared" si="71"/>
        <v>6</v>
      </c>
    </row>
    <row r="1507" spans="1:13">
      <c r="A1507" s="8"/>
      <c r="B1507" s="15" t="s">
        <v>238</v>
      </c>
      <c r="C1507" s="94">
        <v>21</v>
      </c>
      <c r="D1507" s="8">
        <v>3</v>
      </c>
      <c r="E1507" s="41" t="s">
        <v>113</v>
      </c>
      <c r="F1507" s="100" t="s">
        <v>114</v>
      </c>
      <c r="G1507" s="8" t="s">
        <v>18</v>
      </c>
      <c r="H1507" s="8">
        <v>0</v>
      </c>
      <c r="I1507" s="172">
        <v>16</v>
      </c>
      <c r="J1507" s="193">
        <v>0.65972222222222221</v>
      </c>
      <c r="K1507" s="44">
        <f t="shared" si="70"/>
        <v>0.625</v>
      </c>
      <c r="L1507" s="44">
        <f t="shared" si="69"/>
        <v>0.65625</v>
      </c>
      <c r="M1507" s="45">
        <f t="shared" si="71"/>
        <v>16</v>
      </c>
    </row>
    <row r="1508" spans="1:13">
      <c r="A1508" s="8"/>
      <c r="B1508" s="15" t="s">
        <v>238</v>
      </c>
      <c r="C1508" s="94">
        <v>21</v>
      </c>
      <c r="D1508" s="8">
        <v>3</v>
      </c>
      <c r="E1508" s="41" t="s">
        <v>113</v>
      </c>
      <c r="F1508" s="100" t="s">
        <v>114</v>
      </c>
      <c r="G1508" s="8" t="s">
        <v>18</v>
      </c>
      <c r="H1508" s="8">
        <v>0</v>
      </c>
      <c r="I1508" s="172">
        <v>3</v>
      </c>
      <c r="J1508" s="193">
        <v>0.6694444444444444</v>
      </c>
      <c r="K1508" s="44">
        <f t="shared" si="70"/>
        <v>0.66666666666666663</v>
      </c>
      <c r="L1508" s="44">
        <f t="shared" si="69"/>
        <v>0.66666666666666663</v>
      </c>
      <c r="M1508" s="45">
        <f t="shared" si="71"/>
        <v>3</v>
      </c>
    </row>
    <row r="1509" spans="1:13">
      <c r="A1509" s="8"/>
      <c r="B1509" s="15" t="s">
        <v>238</v>
      </c>
      <c r="C1509" s="94">
        <v>21</v>
      </c>
      <c r="D1509" s="8">
        <v>3</v>
      </c>
      <c r="E1509" s="41" t="s">
        <v>113</v>
      </c>
      <c r="F1509" s="100" t="s">
        <v>114</v>
      </c>
      <c r="G1509" s="8" t="s">
        <v>18</v>
      </c>
      <c r="H1509" s="8">
        <v>0</v>
      </c>
      <c r="I1509" s="172">
        <v>12</v>
      </c>
      <c r="J1509" s="193">
        <v>0.68055555555555547</v>
      </c>
      <c r="K1509" s="44">
        <f t="shared" si="70"/>
        <v>0.66666666666666663</v>
      </c>
      <c r="L1509" s="44">
        <f t="shared" si="69"/>
        <v>0.67708333333333326</v>
      </c>
      <c r="M1509" s="45">
        <f t="shared" si="71"/>
        <v>12</v>
      </c>
    </row>
    <row r="1510" spans="1:13">
      <c r="A1510" s="8"/>
      <c r="B1510" s="15" t="s">
        <v>238</v>
      </c>
      <c r="C1510" s="94">
        <v>21</v>
      </c>
      <c r="D1510" s="8">
        <v>3</v>
      </c>
      <c r="E1510" s="41" t="s">
        <v>113</v>
      </c>
      <c r="F1510" s="100" t="s">
        <v>114</v>
      </c>
      <c r="G1510" s="8" t="s">
        <v>115</v>
      </c>
      <c r="H1510" s="8">
        <v>0</v>
      </c>
      <c r="I1510" s="172">
        <v>20</v>
      </c>
      <c r="J1510" s="193">
        <v>0.69027777777777777</v>
      </c>
      <c r="K1510" s="44">
        <f t="shared" si="70"/>
        <v>0.66666666666666663</v>
      </c>
      <c r="L1510" s="44">
        <f t="shared" si="69"/>
        <v>0.6875</v>
      </c>
      <c r="M1510" s="45">
        <f t="shared" si="71"/>
        <v>20</v>
      </c>
    </row>
    <row r="1511" spans="1:13">
      <c r="A1511" s="8"/>
      <c r="B1511" s="15" t="s">
        <v>238</v>
      </c>
      <c r="C1511" s="94">
        <v>21</v>
      </c>
      <c r="D1511" s="8">
        <v>3</v>
      </c>
      <c r="E1511" s="41" t="s">
        <v>113</v>
      </c>
      <c r="F1511" s="100" t="s">
        <v>114</v>
      </c>
      <c r="G1511" s="8" t="s">
        <v>18</v>
      </c>
      <c r="H1511" s="8">
        <v>0</v>
      </c>
      <c r="I1511" s="172">
        <v>14</v>
      </c>
      <c r="J1511" s="193">
        <v>0.70138888888888884</v>
      </c>
      <c r="K1511" s="44">
        <f t="shared" si="70"/>
        <v>0.66666666666666663</v>
      </c>
      <c r="L1511" s="44">
        <f t="shared" si="69"/>
        <v>0.69791666666666663</v>
      </c>
      <c r="M1511" s="45">
        <f t="shared" si="71"/>
        <v>14</v>
      </c>
    </row>
    <row r="1512" spans="1:13">
      <c r="A1512" s="8"/>
      <c r="B1512" s="15" t="s">
        <v>238</v>
      </c>
      <c r="C1512" s="94">
        <v>21</v>
      </c>
      <c r="D1512" s="8">
        <v>3</v>
      </c>
      <c r="E1512" s="41" t="s">
        <v>113</v>
      </c>
      <c r="F1512" s="100" t="s">
        <v>114</v>
      </c>
      <c r="G1512" s="8" t="s">
        <v>18</v>
      </c>
      <c r="H1512" s="8">
        <v>0</v>
      </c>
      <c r="I1512" s="172">
        <v>3</v>
      </c>
      <c r="J1512" s="193">
        <v>0.70833333333333337</v>
      </c>
      <c r="K1512" s="44">
        <f t="shared" si="70"/>
        <v>0.70833333333333326</v>
      </c>
      <c r="L1512" s="44">
        <f t="shared" si="69"/>
        <v>0.70833333333333326</v>
      </c>
      <c r="M1512" s="45">
        <f t="shared" si="71"/>
        <v>3</v>
      </c>
    </row>
    <row r="1513" spans="1:13">
      <c r="A1513" s="8"/>
      <c r="B1513" s="15" t="s">
        <v>238</v>
      </c>
      <c r="C1513" s="94">
        <v>21</v>
      </c>
      <c r="D1513" s="8">
        <v>3</v>
      </c>
      <c r="E1513" s="41" t="s">
        <v>113</v>
      </c>
      <c r="F1513" s="100" t="s">
        <v>114</v>
      </c>
      <c r="G1513" s="8" t="s">
        <v>134</v>
      </c>
      <c r="H1513" s="8">
        <v>0</v>
      </c>
      <c r="I1513" s="172">
        <v>10</v>
      </c>
      <c r="J1513" s="193">
        <v>0.72222222222222221</v>
      </c>
      <c r="K1513" s="44">
        <f t="shared" si="70"/>
        <v>0.70833333333333326</v>
      </c>
      <c r="L1513" s="44">
        <f t="shared" si="69"/>
        <v>0.71875</v>
      </c>
      <c r="M1513" s="45">
        <f t="shared" si="71"/>
        <v>10</v>
      </c>
    </row>
    <row r="1514" spans="1:13">
      <c r="A1514" s="8"/>
      <c r="B1514" s="15" t="s">
        <v>238</v>
      </c>
      <c r="C1514" s="94">
        <v>21</v>
      </c>
      <c r="D1514" s="8">
        <v>3</v>
      </c>
      <c r="E1514" s="41" t="s">
        <v>113</v>
      </c>
      <c r="F1514" s="100" t="s">
        <v>114</v>
      </c>
      <c r="G1514" s="8" t="s">
        <v>131</v>
      </c>
      <c r="H1514" s="8">
        <v>0</v>
      </c>
      <c r="I1514" s="172">
        <v>11</v>
      </c>
      <c r="J1514" s="193">
        <v>0.73611111111111116</v>
      </c>
      <c r="K1514" s="44">
        <f t="shared" si="70"/>
        <v>0.70833333333333326</v>
      </c>
      <c r="L1514" s="44">
        <f t="shared" si="69"/>
        <v>0.72916666666666663</v>
      </c>
      <c r="M1514" s="45">
        <f t="shared" si="71"/>
        <v>11</v>
      </c>
    </row>
    <row r="1515" spans="1:13">
      <c r="A1515" s="8"/>
      <c r="B1515" s="15" t="s">
        <v>238</v>
      </c>
      <c r="C1515" s="94">
        <v>21</v>
      </c>
      <c r="D1515" s="8">
        <v>3</v>
      </c>
      <c r="E1515" s="41" t="s">
        <v>113</v>
      </c>
      <c r="F1515" s="100" t="s">
        <v>114</v>
      </c>
      <c r="G1515" s="8" t="s">
        <v>18</v>
      </c>
      <c r="H1515" s="8">
        <v>0</v>
      </c>
      <c r="I1515" s="172">
        <v>2</v>
      </c>
      <c r="J1515" s="193">
        <v>0.75</v>
      </c>
      <c r="K1515" s="44">
        <f t="shared" si="70"/>
        <v>0.75</v>
      </c>
      <c r="L1515" s="44">
        <f t="shared" si="69"/>
        <v>0.75</v>
      </c>
      <c r="M1515" s="45">
        <f t="shared" si="71"/>
        <v>2</v>
      </c>
    </row>
    <row r="1516" spans="1:13">
      <c r="A1516" s="8"/>
      <c r="B1516" s="15" t="s">
        <v>238</v>
      </c>
      <c r="C1516" s="94">
        <v>21</v>
      </c>
      <c r="D1516" s="8">
        <v>3</v>
      </c>
      <c r="E1516" s="41" t="s">
        <v>113</v>
      </c>
      <c r="F1516" s="100" t="s">
        <v>114</v>
      </c>
      <c r="G1516" s="8" t="s">
        <v>18</v>
      </c>
      <c r="H1516" s="8">
        <v>0</v>
      </c>
      <c r="I1516" s="172">
        <v>7</v>
      </c>
      <c r="J1516" s="193">
        <v>0.76388888888888884</v>
      </c>
      <c r="K1516" s="44">
        <f t="shared" si="70"/>
        <v>0.75</v>
      </c>
      <c r="L1516" s="44">
        <f t="shared" si="69"/>
        <v>0.76041666666666663</v>
      </c>
      <c r="M1516" s="45">
        <f t="shared" si="71"/>
        <v>7</v>
      </c>
    </row>
    <row r="1517" spans="1:13">
      <c r="A1517" s="8"/>
      <c r="B1517" s="15" t="s">
        <v>238</v>
      </c>
      <c r="C1517" s="94">
        <v>21</v>
      </c>
      <c r="D1517" s="8">
        <v>3</v>
      </c>
      <c r="E1517" s="41" t="s">
        <v>113</v>
      </c>
      <c r="F1517" s="100" t="s">
        <v>114</v>
      </c>
      <c r="G1517" s="8" t="s">
        <v>18</v>
      </c>
      <c r="H1517" s="8">
        <v>0</v>
      </c>
      <c r="I1517" s="172">
        <v>4</v>
      </c>
      <c r="J1517" s="193">
        <v>0.77777777777777779</v>
      </c>
      <c r="K1517" s="44">
        <f t="shared" si="70"/>
        <v>0.75</v>
      </c>
      <c r="L1517" s="44">
        <f t="shared" si="69"/>
        <v>0.77083333333333326</v>
      </c>
      <c r="M1517" s="45">
        <f t="shared" si="71"/>
        <v>4</v>
      </c>
    </row>
    <row r="1518" spans="1:13">
      <c r="A1518" s="8"/>
      <c r="B1518" s="15" t="s">
        <v>238</v>
      </c>
      <c r="C1518" s="94">
        <v>21</v>
      </c>
      <c r="D1518" s="8">
        <v>3</v>
      </c>
      <c r="E1518" s="41" t="s">
        <v>113</v>
      </c>
      <c r="F1518" s="100" t="s">
        <v>114</v>
      </c>
      <c r="G1518" s="8" t="s">
        <v>18</v>
      </c>
      <c r="H1518" s="8">
        <v>0</v>
      </c>
      <c r="I1518" s="172">
        <v>5</v>
      </c>
      <c r="J1518" s="193">
        <v>0.78472222222222221</v>
      </c>
      <c r="K1518" s="44">
        <f t="shared" si="70"/>
        <v>0.75</v>
      </c>
      <c r="L1518" s="44">
        <f t="shared" si="69"/>
        <v>0.78125</v>
      </c>
      <c r="M1518" s="45">
        <f t="shared" si="71"/>
        <v>5</v>
      </c>
    </row>
    <row r="1519" spans="1:13">
      <c r="A1519" s="8"/>
      <c r="B1519" s="15" t="s">
        <v>238</v>
      </c>
      <c r="C1519" s="94">
        <v>21</v>
      </c>
      <c r="D1519" s="8">
        <v>3</v>
      </c>
      <c r="E1519" s="41" t="s">
        <v>113</v>
      </c>
      <c r="F1519" s="100" t="s">
        <v>114</v>
      </c>
      <c r="G1519" s="8" t="s">
        <v>18</v>
      </c>
      <c r="H1519" s="8">
        <v>0</v>
      </c>
      <c r="I1519" s="172">
        <v>12</v>
      </c>
      <c r="J1519" s="193">
        <v>0.79861111111111116</v>
      </c>
      <c r="K1519" s="44">
        <f t="shared" si="70"/>
        <v>0.79166666666666663</v>
      </c>
      <c r="L1519" s="44">
        <f t="shared" si="69"/>
        <v>0.79166666666666663</v>
      </c>
      <c r="M1519" s="45">
        <f t="shared" si="71"/>
        <v>12</v>
      </c>
    </row>
    <row r="1520" spans="1:13">
      <c r="A1520" s="8"/>
      <c r="B1520" s="15" t="s">
        <v>238</v>
      </c>
      <c r="C1520" s="94">
        <v>21</v>
      </c>
      <c r="D1520" s="8">
        <v>3</v>
      </c>
      <c r="E1520" s="41" t="s">
        <v>113</v>
      </c>
      <c r="F1520" s="100" t="s">
        <v>114</v>
      </c>
      <c r="G1520" s="8" t="s">
        <v>18</v>
      </c>
      <c r="H1520" s="8">
        <v>0</v>
      </c>
      <c r="I1520" s="172">
        <v>12</v>
      </c>
      <c r="J1520" s="193">
        <v>0.81944444444444453</v>
      </c>
      <c r="K1520" s="44">
        <f t="shared" si="70"/>
        <v>0.79166666666666663</v>
      </c>
      <c r="L1520" s="44">
        <f t="shared" si="69"/>
        <v>0.8125</v>
      </c>
      <c r="M1520" s="45">
        <f t="shared" si="71"/>
        <v>12</v>
      </c>
    </row>
    <row r="1521" spans="1:13">
      <c r="A1521" s="8"/>
      <c r="B1521" s="15" t="s">
        <v>238</v>
      </c>
      <c r="C1521" s="94">
        <v>21</v>
      </c>
      <c r="D1521" s="8">
        <v>3</v>
      </c>
      <c r="E1521" s="41" t="s">
        <v>113</v>
      </c>
      <c r="F1521" s="100" t="s">
        <v>114</v>
      </c>
      <c r="G1521" s="8" t="s">
        <v>18</v>
      </c>
      <c r="H1521" s="8">
        <v>0</v>
      </c>
      <c r="I1521" s="172">
        <v>9</v>
      </c>
      <c r="J1521" s="193">
        <v>0.88194444444444453</v>
      </c>
      <c r="K1521" s="44">
        <f t="shared" si="70"/>
        <v>0.875</v>
      </c>
      <c r="L1521" s="44">
        <f t="shared" si="69"/>
        <v>0.875</v>
      </c>
      <c r="M1521" s="45">
        <f t="shared" si="71"/>
        <v>9</v>
      </c>
    </row>
    <row r="1522" spans="1:13">
      <c r="A1522" s="8"/>
      <c r="B1522" s="15" t="s">
        <v>238</v>
      </c>
      <c r="C1522" s="94">
        <v>21</v>
      </c>
      <c r="D1522" s="8">
        <v>3</v>
      </c>
      <c r="E1522" s="41" t="s">
        <v>113</v>
      </c>
      <c r="F1522" s="101" t="s">
        <v>129</v>
      </c>
      <c r="G1522" s="8" t="s">
        <v>135</v>
      </c>
      <c r="H1522" s="8">
        <v>0</v>
      </c>
      <c r="I1522" s="172">
        <v>50</v>
      </c>
      <c r="J1522" s="193">
        <v>0.89583333333333337</v>
      </c>
      <c r="K1522" s="44">
        <f t="shared" si="70"/>
        <v>0.875</v>
      </c>
      <c r="L1522" s="44">
        <f t="shared" si="69"/>
        <v>0.89583333333333326</v>
      </c>
      <c r="M1522" s="45">
        <f t="shared" si="71"/>
        <v>50</v>
      </c>
    </row>
    <row r="1523" spans="1:13">
      <c r="A1523" s="8"/>
      <c r="B1523" s="15" t="s">
        <v>238</v>
      </c>
      <c r="C1523" s="94">
        <v>21</v>
      </c>
      <c r="D1523" s="8">
        <v>3</v>
      </c>
      <c r="E1523" s="41" t="s">
        <v>113</v>
      </c>
      <c r="F1523" s="100" t="s">
        <v>114</v>
      </c>
      <c r="G1523" s="8" t="s">
        <v>18</v>
      </c>
      <c r="H1523" s="8">
        <v>0</v>
      </c>
      <c r="I1523" s="172">
        <v>7</v>
      </c>
      <c r="J1523" s="193">
        <v>0.9159722222222223</v>
      </c>
      <c r="K1523" s="44">
        <f t="shared" si="70"/>
        <v>0.875</v>
      </c>
      <c r="L1523" s="44">
        <f t="shared" si="69"/>
        <v>0.90625</v>
      </c>
      <c r="M1523" s="45">
        <f t="shared" si="71"/>
        <v>7</v>
      </c>
    </row>
    <row r="1524" spans="1:13">
      <c r="A1524" s="8"/>
      <c r="B1524" s="15" t="s">
        <v>238</v>
      </c>
      <c r="C1524" s="94">
        <v>21</v>
      </c>
      <c r="D1524" s="8">
        <v>4</v>
      </c>
      <c r="E1524" s="41" t="s">
        <v>113</v>
      </c>
      <c r="F1524" s="106" t="s">
        <v>130</v>
      </c>
      <c r="G1524" s="8" t="s">
        <v>63</v>
      </c>
      <c r="H1524" s="8">
        <v>0</v>
      </c>
      <c r="I1524" s="172">
        <v>8</v>
      </c>
      <c r="J1524" s="193">
        <v>0.41319444444444442</v>
      </c>
      <c r="K1524" s="44">
        <f t="shared" si="70"/>
        <v>0.375</v>
      </c>
      <c r="L1524" s="44">
        <f t="shared" si="69"/>
        <v>0.40625</v>
      </c>
      <c r="M1524" s="45">
        <f t="shared" si="71"/>
        <v>8</v>
      </c>
    </row>
    <row r="1525" spans="1:13">
      <c r="A1525" s="8"/>
      <c r="B1525" s="15" t="s">
        <v>238</v>
      </c>
      <c r="C1525" s="94">
        <v>21</v>
      </c>
      <c r="D1525" s="8">
        <v>4</v>
      </c>
      <c r="E1525" s="41" t="s">
        <v>113</v>
      </c>
      <c r="F1525" s="106" t="s">
        <v>130</v>
      </c>
      <c r="G1525" s="8" t="s">
        <v>63</v>
      </c>
      <c r="H1525" s="8">
        <v>0</v>
      </c>
      <c r="I1525" s="172">
        <v>4</v>
      </c>
      <c r="J1525" s="193">
        <v>0.43055555555555558</v>
      </c>
      <c r="K1525" s="44">
        <f t="shared" si="70"/>
        <v>0.41666666666666663</v>
      </c>
      <c r="L1525" s="44">
        <f t="shared" si="69"/>
        <v>0.42708333333333331</v>
      </c>
      <c r="M1525" s="45">
        <f t="shared" si="71"/>
        <v>4</v>
      </c>
    </row>
    <row r="1526" spans="1:13">
      <c r="A1526" s="8"/>
      <c r="B1526" s="15" t="s">
        <v>238</v>
      </c>
      <c r="C1526" s="94">
        <v>21</v>
      </c>
      <c r="D1526" s="8">
        <v>4</v>
      </c>
      <c r="E1526" s="41" t="s">
        <v>113</v>
      </c>
      <c r="F1526" s="106" t="s">
        <v>130</v>
      </c>
      <c r="G1526" s="8" t="s">
        <v>63</v>
      </c>
      <c r="H1526" s="8">
        <v>0</v>
      </c>
      <c r="I1526" s="172">
        <v>11</v>
      </c>
      <c r="J1526" s="193">
        <v>0.4548611111111111</v>
      </c>
      <c r="K1526" s="44">
        <f t="shared" si="70"/>
        <v>0.41666666666666663</v>
      </c>
      <c r="L1526" s="44">
        <f t="shared" si="69"/>
        <v>0.44791666666666663</v>
      </c>
      <c r="M1526" s="45">
        <f t="shared" si="71"/>
        <v>11</v>
      </c>
    </row>
    <row r="1527" spans="1:13">
      <c r="A1527" s="8"/>
      <c r="B1527" s="15" t="s">
        <v>238</v>
      </c>
      <c r="C1527" s="94">
        <v>21</v>
      </c>
      <c r="D1527" s="8">
        <v>4</v>
      </c>
      <c r="E1527" s="41" t="s">
        <v>113</v>
      </c>
      <c r="F1527" s="106" t="s">
        <v>130</v>
      </c>
      <c r="G1527" s="8" t="s">
        <v>63</v>
      </c>
      <c r="H1527" s="8">
        <v>0</v>
      </c>
      <c r="I1527" s="172">
        <v>8</v>
      </c>
      <c r="J1527" s="193">
        <v>0.47222222222222227</v>
      </c>
      <c r="K1527" s="44">
        <f t="shared" si="70"/>
        <v>0.45833333333333331</v>
      </c>
      <c r="L1527" s="44">
        <f t="shared" si="69"/>
        <v>0.46875</v>
      </c>
      <c r="M1527" s="45">
        <f t="shared" si="71"/>
        <v>8</v>
      </c>
    </row>
    <row r="1528" spans="1:13">
      <c r="A1528" s="8"/>
      <c r="B1528" s="15" t="s">
        <v>238</v>
      </c>
      <c r="C1528" s="94">
        <v>21</v>
      </c>
      <c r="D1528" s="8">
        <v>4</v>
      </c>
      <c r="E1528" s="41" t="s">
        <v>113</v>
      </c>
      <c r="F1528" s="106" t="s">
        <v>130</v>
      </c>
      <c r="G1528" s="8" t="s">
        <v>63</v>
      </c>
      <c r="H1528" s="8">
        <v>0</v>
      </c>
      <c r="I1528" s="172">
        <v>15</v>
      </c>
      <c r="J1528" s="193">
        <v>0.49652777777777773</v>
      </c>
      <c r="K1528" s="44">
        <f t="shared" si="70"/>
        <v>0.45833333333333331</v>
      </c>
      <c r="L1528" s="44">
        <f t="shared" si="69"/>
        <v>0.48958333333333331</v>
      </c>
      <c r="M1528" s="45">
        <f t="shared" si="71"/>
        <v>15</v>
      </c>
    </row>
    <row r="1529" spans="1:13">
      <c r="A1529" s="8"/>
      <c r="B1529" s="15" t="s">
        <v>238</v>
      </c>
      <c r="C1529" s="94">
        <v>21</v>
      </c>
      <c r="D1529" s="8">
        <v>4</v>
      </c>
      <c r="E1529" s="41" t="s">
        <v>113</v>
      </c>
      <c r="F1529" s="106" t="s">
        <v>130</v>
      </c>
      <c r="G1529" s="8" t="s">
        <v>63</v>
      </c>
      <c r="H1529" s="8">
        <v>0</v>
      </c>
      <c r="I1529" s="172">
        <v>9</v>
      </c>
      <c r="J1529" s="193">
        <v>0.51388888888888895</v>
      </c>
      <c r="K1529" s="44">
        <f t="shared" si="70"/>
        <v>0.5</v>
      </c>
      <c r="L1529" s="44">
        <f t="shared" si="69"/>
        <v>0.51041666666666663</v>
      </c>
      <c r="M1529" s="45">
        <f t="shared" si="71"/>
        <v>9</v>
      </c>
    </row>
    <row r="1530" spans="1:13">
      <c r="A1530" s="8"/>
      <c r="B1530" s="15" t="s">
        <v>238</v>
      </c>
      <c r="C1530" s="94">
        <v>21</v>
      </c>
      <c r="D1530" s="8">
        <v>4</v>
      </c>
      <c r="E1530" s="41" t="s">
        <v>113</v>
      </c>
      <c r="F1530" s="106" t="s">
        <v>130</v>
      </c>
      <c r="G1530" s="8" t="s">
        <v>63</v>
      </c>
      <c r="H1530" s="8">
        <v>0</v>
      </c>
      <c r="I1530" s="172">
        <v>3</v>
      </c>
      <c r="J1530" s="193">
        <v>0.51736111111111105</v>
      </c>
      <c r="K1530" s="44">
        <f t="shared" si="70"/>
        <v>0.5</v>
      </c>
      <c r="L1530" s="44">
        <f t="shared" si="69"/>
        <v>0.51041666666666663</v>
      </c>
      <c r="M1530" s="45">
        <f t="shared" si="71"/>
        <v>3</v>
      </c>
    </row>
    <row r="1531" spans="1:13">
      <c r="A1531" s="8"/>
      <c r="B1531" s="15" t="s">
        <v>238</v>
      </c>
      <c r="C1531" s="94">
        <v>21</v>
      </c>
      <c r="D1531" s="8">
        <v>4</v>
      </c>
      <c r="E1531" s="41" t="s">
        <v>113</v>
      </c>
      <c r="F1531" s="106" t="s">
        <v>130</v>
      </c>
      <c r="G1531" s="8" t="s">
        <v>63</v>
      </c>
      <c r="H1531" s="8">
        <v>0</v>
      </c>
      <c r="I1531" s="172">
        <v>6</v>
      </c>
      <c r="J1531" s="193">
        <v>0.53819444444444442</v>
      </c>
      <c r="K1531" s="44">
        <f t="shared" si="70"/>
        <v>0.5</v>
      </c>
      <c r="L1531" s="44">
        <f t="shared" si="69"/>
        <v>0.53125</v>
      </c>
      <c r="M1531" s="45">
        <f t="shared" si="71"/>
        <v>6</v>
      </c>
    </row>
    <row r="1532" spans="1:13">
      <c r="A1532" s="8"/>
      <c r="B1532" s="15" t="s">
        <v>238</v>
      </c>
      <c r="C1532" s="94">
        <v>21</v>
      </c>
      <c r="D1532" s="8">
        <v>4</v>
      </c>
      <c r="E1532" s="41" t="s">
        <v>113</v>
      </c>
      <c r="F1532" s="106" t="s">
        <v>130</v>
      </c>
      <c r="G1532" s="8" t="s">
        <v>63</v>
      </c>
      <c r="H1532" s="8">
        <v>0</v>
      </c>
      <c r="I1532" s="172">
        <v>5</v>
      </c>
      <c r="J1532" s="193">
        <v>0.55555555555555558</v>
      </c>
      <c r="K1532" s="44">
        <f t="shared" si="70"/>
        <v>0.54166666666666663</v>
      </c>
      <c r="L1532" s="44">
        <f t="shared" si="69"/>
        <v>0.55208333333333326</v>
      </c>
      <c r="M1532" s="45">
        <f t="shared" si="71"/>
        <v>5</v>
      </c>
    </row>
    <row r="1533" spans="1:13">
      <c r="A1533" s="8"/>
      <c r="B1533" s="15" t="s">
        <v>238</v>
      </c>
      <c r="C1533" s="94">
        <v>21</v>
      </c>
      <c r="D1533" s="8">
        <v>4</v>
      </c>
      <c r="E1533" s="41" t="s">
        <v>113</v>
      </c>
      <c r="F1533" s="106" t="s">
        <v>130</v>
      </c>
      <c r="G1533" s="8" t="s">
        <v>63</v>
      </c>
      <c r="H1533" s="8">
        <v>0</v>
      </c>
      <c r="I1533" s="172">
        <v>7</v>
      </c>
      <c r="J1533" s="193">
        <v>0.57986111111111105</v>
      </c>
      <c r="K1533" s="44">
        <f t="shared" si="70"/>
        <v>0.54166666666666663</v>
      </c>
      <c r="L1533" s="44">
        <f t="shared" si="69"/>
        <v>0.57291666666666663</v>
      </c>
      <c r="M1533" s="45">
        <f t="shared" si="71"/>
        <v>7</v>
      </c>
    </row>
    <row r="1534" spans="1:13">
      <c r="A1534" s="8"/>
      <c r="B1534" s="15" t="s">
        <v>238</v>
      </c>
      <c r="C1534" s="94">
        <v>21</v>
      </c>
      <c r="D1534" s="8">
        <v>4</v>
      </c>
      <c r="E1534" s="41" t="s">
        <v>113</v>
      </c>
      <c r="F1534" s="106" t="s">
        <v>130</v>
      </c>
      <c r="G1534" s="8" t="s">
        <v>63</v>
      </c>
      <c r="H1534" s="8">
        <v>0</v>
      </c>
      <c r="I1534" s="172">
        <v>3</v>
      </c>
      <c r="J1534" s="193">
        <v>0.58680555555555558</v>
      </c>
      <c r="K1534" s="44">
        <f t="shared" si="70"/>
        <v>0.58333333333333326</v>
      </c>
      <c r="L1534" s="44">
        <f t="shared" si="69"/>
        <v>0.58333333333333326</v>
      </c>
      <c r="M1534" s="45">
        <f t="shared" si="71"/>
        <v>3</v>
      </c>
    </row>
    <row r="1535" spans="1:13">
      <c r="A1535" s="8"/>
      <c r="B1535" s="15" t="s">
        <v>238</v>
      </c>
      <c r="C1535" s="94">
        <v>21</v>
      </c>
      <c r="D1535" s="8">
        <v>4</v>
      </c>
      <c r="E1535" s="41" t="s">
        <v>113</v>
      </c>
      <c r="F1535" s="106" t="s">
        <v>130</v>
      </c>
      <c r="G1535" s="8" t="s">
        <v>63</v>
      </c>
      <c r="H1535" s="8">
        <v>0</v>
      </c>
      <c r="I1535" s="172">
        <v>5</v>
      </c>
      <c r="J1535" s="193">
        <v>0.59722222222222221</v>
      </c>
      <c r="K1535" s="44">
        <f t="shared" si="70"/>
        <v>0.58333333333333326</v>
      </c>
      <c r="L1535" s="44">
        <f t="shared" si="69"/>
        <v>0.59375</v>
      </c>
      <c r="M1535" s="45">
        <f t="shared" si="71"/>
        <v>5</v>
      </c>
    </row>
    <row r="1536" spans="1:13">
      <c r="A1536" s="8"/>
      <c r="B1536" s="15" t="s">
        <v>238</v>
      </c>
      <c r="C1536" s="94">
        <v>21</v>
      </c>
      <c r="D1536" s="8">
        <v>4</v>
      </c>
      <c r="E1536" s="41" t="s">
        <v>113</v>
      </c>
      <c r="F1536" s="106" t="s">
        <v>130</v>
      </c>
      <c r="G1536" s="8" t="s">
        <v>63</v>
      </c>
      <c r="H1536" s="8">
        <v>0</v>
      </c>
      <c r="I1536" s="172">
        <v>29</v>
      </c>
      <c r="J1536" s="193">
        <v>0.60416666666666663</v>
      </c>
      <c r="K1536" s="44">
        <f t="shared" si="70"/>
        <v>0.58333333333333326</v>
      </c>
      <c r="L1536" s="44">
        <f t="shared" si="69"/>
        <v>0.60416666666666663</v>
      </c>
      <c r="M1536" s="45">
        <f t="shared" si="71"/>
        <v>29</v>
      </c>
    </row>
    <row r="1537" spans="1:13">
      <c r="A1537" s="8"/>
      <c r="B1537" s="15" t="s">
        <v>238</v>
      </c>
      <c r="C1537" s="94">
        <v>21</v>
      </c>
      <c r="D1537" s="8">
        <v>4</v>
      </c>
      <c r="E1537" s="41" t="s">
        <v>113</v>
      </c>
      <c r="F1537" s="106" t="s">
        <v>130</v>
      </c>
      <c r="G1537" s="8" t="s">
        <v>63</v>
      </c>
      <c r="H1537" s="8">
        <v>0</v>
      </c>
      <c r="I1537" s="172">
        <v>17</v>
      </c>
      <c r="J1537" s="193">
        <v>0.63194444444444442</v>
      </c>
      <c r="K1537" s="44">
        <f t="shared" si="70"/>
        <v>0.625</v>
      </c>
      <c r="L1537" s="44">
        <f t="shared" si="69"/>
        <v>0.625</v>
      </c>
      <c r="M1537" s="45">
        <f t="shared" si="71"/>
        <v>17</v>
      </c>
    </row>
    <row r="1538" spans="1:13">
      <c r="A1538" s="8"/>
      <c r="B1538" s="15" t="s">
        <v>238</v>
      </c>
      <c r="C1538" s="94">
        <v>21</v>
      </c>
      <c r="D1538" s="8">
        <v>4</v>
      </c>
      <c r="E1538" s="41" t="s">
        <v>113</v>
      </c>
      <c r="F1538" s="106" t="s">
        <v>130</v>
      </c>
      <c r="G1538" s="8" t="s">
        <v>63</v>
      </c>
      <c r="H1538" s="8">
        <v>0</v>
      </c>
      <c r="I1538" s="172">
        <v>19</v>
      </c>
      <c r="J1538" s="193">
        <v>0.63888888888888895</v>
      </c>
      <c r="K1538" s="44">
        <f t="shared" si="70"/>
        <v>0.625</v>
      </c>
      <c r="L1538" s="44">
        <f t="shared" ref="L1538:L1601" si="72">FLOOR(J1538,TIME(0,15,0))</f>
        <v>0.63541666666666663</v>
      </c>
      <c r="M1538" s="45">
        <f t="shared" si="71"/>
        <v>19</v>
      </c>
    </row>
    <row r="1539" spans="1:13">
      <c r="A1539" s="8"/>
      <c r="B1539" s="15" t="s">
        <v>238</v>
      </c>
      <c r="C1539" s="94">
        <v>21</v>
      </c>
      <c r="D1539" s="8">
        <v>4</v>
      </c>
      <c r="E1539" s="41" t="s">
        <v>113</v>
      </c>
      <c r="F1539" s="106" t="s">
        <v>130</v>
      </c>
      <c r="G1539" s="8" t="s">
        <v>63</v>
      </c>
      <c r="H1539" s="8">
        <v>0</v>
      </c>
      <c r="I1539" s="172">
        <v>2</v>
      </c>
      <c r="J1539" s="193">
        <v>0.64236111111111105</v>
      </c>
      <c r="K1539" s="44">
        <f t="shared" ref="K1539:K1602" si="73">FLOOR(J1539,TIME(1,0,0))</f>
        <v>0.625</v>
      </c>
      <c r="L1539" s="44">
        <f t="shared" si="72"/>
        <v>0.63541666666666663</v>
      </c>
      <c r="M1539" s="45">
        <f t="shared" ref="M1539:M1602" si="74">H1539+I1539</f>
        <v>2</v>
      </c>
    </row>
    <row r="1540" spans="1:13">
      <c r="A1540" s="8"/>
      <c r="B1540" s="15" t="s">
        <v>238</v>
      </c>
      <c r="C1540" s="94">
        <v>21</v>
      </c>
      <c r="D1540" s="8">
        <v>4</v>
      </c>
      <c r="E1540" s="41" t="s">
        <v>113</v>
      </c>
      <c r="F1540" s="100" t="s">
        <v>136</v>
      </c>
      <c r="G1540" s="8" t="s">
        <v>137</v>
      </c>
      <c r="H1540" s="8">
        <v>0</v>
      </c>
      <c r="I1540" s="172">
        <v>6</v>
      </c>
      <c r="J1540" s="193">
        <v>0.64583333333333337</v>
      </c>
      <c r="K1540" s="44">
        <f t="shared" si="73"/>
        <v>0.625</v>
      </c>
      <c r="L1540" s="44">
        <f t="shared" si="72"/>
        <v>0.64583333333333326</v>
      </c>
      <c r="M1540" s="45">
        <f t="shared" si="74"/>
        <v>6</v>
      </c>
    </row>
    <row r="1541" spans="1:13">
      <c r="A1541" s="8"/>
      <c r="B1541" s="15" t="s">
        <v>238</v>
      </c>
      <c r="C1541" s="94">
        <v>21</v>
      </c>
      <c r="D1541" s="8">
        <v>4</v>
      </c>
      <c r="E1541" s="41" t="s">
        <v>113</v>
      </c>
      <c r="F1541" s="106" t="s">
        <v>130</v>
      </c>
      <c r="G1541" s="8" t="s">
        <v>63</v>
      </c>
      <c r="H1541" s="8">
        <v>0</v>
      </c>
      <c r="I1541" s="172">
        <v>9</v>
      </c>
      <c r="J1541" s="193">
        <v>0.65277777777777779</v>
      </c>
      <c r="K1541" s="44">
        <f t="shared" si="73"/>
        <v>0.625</v>
      </c>
      <c r="L1541" s="44">
        <f t="shared" si="72"/>
        <v>0.64583333333333326</v>
      </c>
      <c r="M1541" s="45">
        <f t="shared" si="74"/>
        <v>9</v>
      </c>
    </row>
    <row r="1542" spans="1:13">
      <c r="A1542" s="8"/>
      <c r="B1542" s="15" t="s">
        <v>238</v>
      </c>
      <c r="C1542" s="94">
        <v>21</v>
      </c>
      <c r="D1542" s="8">
        <v>4</v>
      </c>
      <c r="E1542" s="41" t="s">
        <v>113</v>
      </c>
      <c r="F1542" s="106" t="s">
        <v>130</v>
      </c>
      <c r="G1542" s="8" t="s">
        <v>138</v>
      </c>
      <c r="H1542" s="8">
        <v>0</v>
      </c>
      <c r="I1542" s="172">
        <v>18</v>
      </c>
      <c r="J1542" s="193">
        <v>0.65972222222222221</v>
      </c>
      <c r="K1542" s="44">
        <f t="shared" si="73"/>
        <v>0.625</v>
      </c>
      <c r="L1542" s="44">
        <f t="shared" si="72"/>
        <v>0.65625</v>
      </c>
      <c r="M1542" s="45">
        <f t="shared" si="74"/>
        <v>18</v>
      </c>
    </row>
    <row r="1543" spans="1:13">
      <c r="A1543" s="8"/>
      <c r="B1543" s="15" t="s">
        <v>238</v>
      </c>
      <c r="C1543" s="94">
        <v>21</v>
      </c>
      <c r="D1543" s="8">
        <v>4</v>
      </c>
      <c r="E1543" s="41" t="s">
        <v>113</v>
      </c>
      <c r="F1543" s="100" t="s">
        <v>130</v>
      </c>
      <c r="G1543" s="8" t="s">
        <v>63</v>
      </c>
      <c r="H1543" s="8">
        <v>0</v>
      </c>
      <c r="I1543" s="172">
        <v>16</v>
      </c>
      <c r="J1543" s="193">
        <v>0.66319444444444442</v>
      </c>
      <c r="K1543" s="44">
        <f t="shared" si="73"/>
        <v>0.625</v>
      </c>
      <c r="L1543" s="44">
        <f t="shared" si="72"/>
        <v>0.65625</v>
      </c>
      <c r="M1543" s="45">
        <f t="shared" si="74"/>
        <v>16</v>
      </c>
    </row>
    <row r="1544" spans="1:13">
      <c r="A1544" s="8"/>
      <c r="B1544" s="15" t="s">
        <v>238</v>
      </c>
      <c r="C1544" s="94">
        <v>21</v>
      </c>
      <c r="D1544" s="8">
        <v>4</v>
      </c>
      <c r="E1544" s="41" t="s">
        <v>113</v>
      </c>
      <c r="F1544" s="100" t="s">
        <v>130</v>
      </c>
      <c r="G1544" s="8" t="s">
        <v>63</v>
      </c>
      <c r="H1544" s="8">
        <v>0</v>
      </c>
      <c r="I1544" s="172">
        <v>19</v>
      </c>
      <c r="J1544" s="193">
        <v>0.67708333333333337</v>
      </c>
      <c r="K1544" s="44">
        <f t="shared" si="73"/>
        <v>0.66666666666666663</v>
      </c>
      <c r="L1544" s="44">
        <f t="shared" si="72"/>
        <v>0.67708333333333326</v>
      </c>
      <c r="M1544" s="45">
        <f t="shared" si="74"/>
        <v>19</v>
      </c>
    </row>
    <row r="1545" spans="1:13">
      <c r="A1545" s="8"/>
      <c r="B1545" s="15" t="s">
        <v>238</v>
      </c>
      <c r="C1545" s="94">
        <v>21</v>
      </c>
      <c r="D1545" s="8">
        <v>4</v>
      </c>
      <c r="E1545" s="41" t="s">
        <v>113</v>
      </c>
      <c r="F1545" s="100" t="s">
        <v>130</v>
      </c>
      <c r="G1545" s="8" t="s">
        <v>63</v>
      </c>
      <c r="H1545" s="8">
        <v>0</v>
      </c>
      <c r="I1545" s="172">
        <v>14</v>
      </c>
      <c r="J1545" s="193">
        <v>0.69444444444444453</v>
      </c>
      <c r="K1545" s="44">
        <f t="shared" si="73"/>
        <v>0.66666666666666663</v>
      </c>
      <c r="L1545" s="44">
        <f t="shared" si="72"/>
        <v>0.6875</v>
      </c>
      <c r="M1545" s="45">
        <f t="shared" si="74"/>
        <v>14</v>
      </c>
    </row>
    <row r="1546" spans="1:13">
      <c r="A1546" s="8"/>
      <c r="B1546" s="15" t="s">
        <v>238</v>
      </c>
      <c r="C1546" s="94">
        <v>21</v>
      </c>
      <c r="D1546" s="8">
        <v>4</v>
      </c>
      <c r="E1546" s="41" t="s">
        <v>113</v>
      </c>
      <c r="F1546" s="100" t="s">
        <v>130</v>
      </c>
      <c r="G1546" s="8" t="s">
        <v>63</v>
      </c>
      <c r="H1546" s="8">
        <v>0</v>
      </c>
      <c r="I1546" s="172">
        <v>31</v>
      </c>
      <c r="J1546" s="193">
        <v>0.70486111111111116</v>
      </c>
      <c r="K1546" s="44">
        <f t="shared" si="73"/>
        <v>0.66666666666666663</v>
      </c>
      <c r="L1546" s="44">
        <f t="shared" si="72"/>
        <v>0.69791666666666663</v>
      </c>
      <c r="M1546" s="45">
        <f t="shared" si="74"/>
        <v>31</v>
      </c>
    </row>
    <row r="1547" spans="1:13">
      <c r="A1547" s="8"/>
      <c r="B1547" s="15" t="s">
        <v>238</v>
      </c>
      <c r="C1547" s="94">
        <v>21</v>
      </c>
      <c r="D1547" s="8">
        <v>4</v>
      </c>
      <c r="E1547" s="41" t="s">
        <v>113</v>
      </c>
      <c r="F1547" s="100" t="s">
        <v>130</v>
      </c>
      <c r="G1547" s="8" t="s">
        <v>63</v>
      </c>
      <c r="H1547" s="8">
        <v>0</v>
      </c>
      <c r="I1547" s="172">
        <v>21</v>
      </c>
      <c r="J1547" s="193">
        <v>0.72222222222222221</v>
      </c>
      <c r="K1547" s="44">
        <f t="shared" si="73"/>
        <v>0.70833333333333326</v>
      </c>
      <c r="L1547" s="44">
        <f t="shared" si="72"/>
        <v>0.71875</v>
      </c>
      <c r="M1547" s="45">
        <f t="shared" si="74"/>
        <v>21</v>
      </c>
    </row>
    <row r="1548" spans="1:13">
      <c r="A1548" s="8"/>
      <c r="B1548" s="15" t="s">
        <v>238</v>
      </c>
      <c r="C1548" s="94">
        <v>21</v>
      </c>
      <c r="D1548" s="8">
        <v>4</v>
      </c>
      <c r="E1548" s="41" t="s">
        <v>113</v>
      </c>
      <c r="F1548" s="100" t="s">
        <v>130</v>
      </c>
      <c r="G1548" s="8" t="s">
        <v>63</v>
      </c>
      <c r="H1548" s="8">
        <v>0</v>
      </c>
      <c r="I1548" s="172">
        <v>22</v>
      </c>
      <c r="J1548" s="193">
        <v>0.74652777777777779</v>
      </c>
      <c r="K1548" s="44">
        <f t="shared" si="73"/>
        <v>0.70833333333333326</v>
      </c>
      <c r="L1548" s="44">
        <f t="shared" si="72"/>
        <v>0.73958333333333326</v>
      </c>
      <c r="M1548" s="45">
        <f t="shared" si="74"/>
        <v>22</v>
      </c>
    </row>
    <row r="1549" spans="1:13">
      <c r="A1549" s="8"/>
      <c r="B1549" s="15" t="s">
        <v>238</v>
      </c>
      <c r="C1549" s="94">
        <v>21</v>
      </c>
      <c r="D1549" s="8">
        <v>4</v>
      </c>
      <c r="E1549" s="41" t="s">
        <v>113</v>
      </c>
      <c r="F1549" s="100" t="s">
        <v>130</v>
      </c>
      <c r="G1549" s="8" t="s">
        <v>99</v>
      </c>
      <c r="H1549" s="8">
        <v>0</v>
      </c>
      <c r="I1549" s="172">
        <v>14</v>
      </c>
      <c r="J1549" s="193">
        <v>0.75694444444444453</v>
      </c>
      <c r="K1549" s="44">
        <f t="shared" si="73"/>
        <v>0.75</v>
      </c>
      <c r="L1549" s="44">
        <f t="shared" si="72"/>
        <v>0.75</v>
      </c>
      <c r="M1549" s="45">
        <f t="shared" si="74"/>
        <v>14</v>
      </c>
    </row>
    <row r="1550" spans="1:13">
      <c r="A1550" s="8"/>
      <c r="B1550" s="15" t="s">
        <v>238</v>
      </c>
      <c r="C1550" s="94">
        <v>21</v>
      </c>
      <c r="D1550" s="8">
        <v>4</v>
      </c>
      <c r="E1550" s="41" t="s">
        <v>113</v>
      </c>
      <c r="F1550" s="100" t="s">
        <v>130</v>
      </c>
      <c r="G1550" s="8" t="s">
        <v>63</v>
      </c>
      <c r="H1550" s="8">
        <v>0</v>
      </c>
      <c r="I1550" s="172">
        <v>14</v>
      </c>
      <c r="J1550" s="193">
        <v>0.76388888888888884</v>
      </c>
      <c r="K1550" s="44">
        <f t="shared" si="73"/>
        <v>0.75</v>
      </c>
      <c r="L1550" s="44">
        <f t="shared" si="72"/>
        <v>0.76041666666666663</v>
      </c>
      <c r="M1550" s="45">
        <f t="shared" si="74"/>
        <v>14</v>
      </c>
    </row>
    <row r="1551" spans="1:13">
      <c r="A1551" s="8"/>
      <c r="B1551" s="15" t="s">
        <v>238</v>
      </c>
      <c r="C1551" s="94">
        <v>21</v>
      </c>
      <c r="D1551" s="8">
        <v>4</v>
      </c>
      <c r="E1551" s="41" t="s">
        <v>113</v>
      </c>
      <c r="F1551" s="100" t="s">
        <v>130</v>
      </c>
      <c r="G1551" s="8" t="s">
        <v>63</v>
      </c>
      <c r="H1551" s="8">
        <v>0</v>
      </c>
      <c r="I1551" s="172">
        <v>6</v>
      </c>
      <c r="J1551" s="193">
        <v>0.78125</v>
      </c>
      <c r="K1551" s="44">
        <f t="shared" si="73"/>
        <v>0.75</v>
      </c>
      <c r="L1551" s="44">
        <f t="shared" si="72"/>
        <v>0.78125</v>
      </c>
      <c r="M1551" s="45">
        <f t="shared" si="74"/>
        <v>6</v>
      </c>
    </row>
    <row r="1552" spans="1:13">
      <c r="A1552" s="8"/>
      <c r="B1552" s="15" t="s">
        <v>238</v>
      </c>
      <c r="C1552" s="94">
        <v>21</v>
      </c>
      <c r="D1552" s="8">
        <v>4</v>
      </c>
      <c r="E1552" s="41" t="s">
        <v>113</v>
      </c>
      <c r="F1552" s="100" t="s">
        <v>130</v>
      </c>
      <c r="G1552" s="8" t="s">
        <v>63</v>
      </c>
      <c r="H1552" s="8">
        <v>0</v>
      </c>
      <c r="I1552" s="172">
        <v>27</v>
      </c>
      <c r="J1552" s="193">
        <v>0.78819444444444453</v>
      </c>
      <c r="K1552" s="44">
        <f t="shared" si="73"/>
        <v>0.75</v>
      </c>
      <c r="L1552" s="44">
        <f t="shared" si="72"/>
        <v>0.78125</v>
      </c>
      <c r="M1552" s="45">
        <f t="shared" si="74"/>
        <v>27</v>
      </c>
    </row>
    <row r="1553" spans="1:13">
      <c r="A1553" s="8"/>
      <c r="B1553" s="15" t="s">
        <v>238</v>
      </c>
      <c r="C1553" s="94">
        <v>21</v>
      </c>
      <c r="D1553" s="8">
        <v>4</v>
      </c>
      <c r="E1553" s="41" t="s">
        <v>113</v>
      </c>
      <c r="F1553" s="100" t="s">
        <v>130</v>
      </c>
      <c r="G1553" s="8" t="s">
        <v>63</v>
      </c>
      <c r="H1553" s="8">
        <v>0</v>
      </c>
      <c r="I1553" s="172">
        <v>23</v>
      </c>
      <c r="J1553" s="193">
        <v>0.80555555555555547</v>
      </c>
      <c r="K1553" s="44">
        <f t="shared" si="73"/>
        <v>0.79166666666666663</v>
      </c>
      <c r="L1553" s="44">
        <f t="shared" si="72"/>
        <v>0.80208333333333326</v>
      </c>
      <c r="M1553" s="45">
        <f t="shared" si="74"/>
        <v>23</v>
      </c>
    </row>
    <row r="1554" spans="1:13">
      <c r="A1554" s="8"/>
      <c r="B1554" s="15" t="s">
        <v>238</v>
      </c>
      <c r="C1554" s="94">
        <v>21</v>
      </c>
      <c r="D1554" s="8">
        <v>4</v>
      </c>
      <c r="E1554" s="41" t="s">
        <v>113</v>
      </c>
      <c r="F1554" s="100" t="s">
        <v>119</v>
      </c>
      <c r="G1554" s="8" t="s">
        <v>92</v>
      </c>
      <c r="H1554" s="8">
        <v>0</v>
      </c>
      <c r="I1554" s="172">
        <v>18</v>
      </c>
      <c r="J1554" s="193">
        <v>0.81944444444444453</v>
      </c>
      <c r="K1554" s="44">
        <f t="shared" si="73"/>
        <v>0.79166666666666663</v>
      </c>
      <c r="L1554" s="44">
        <f t="shared" si="72"/>
        <v>0.8125</v>
      </c>
      <c r="M1554" s="45">
        <f t="shared" si="74"/>
        <v>18</v>
      </c>
    </row>
    <row r="1555" spans="1:13">
      <c r="A1555" s="8"/>
      <c r="B1555" s="15" t="s">
        <v>238</v>
      </c>
      <c r="C1555" s="94">
        <v>21</v>
      </c>
      <c r="D1555" s="8">
        <v>4</v>
      </c>
      <c r="E1555" s="41" t="s">
        <v>113</v>
      </c>
      <c r="F1555" s="100" t="s">
        <v>130</v>
      </c>
      <c r="G1555" s="8" t="s">
        <v>63</v>
      </c>
      <c r="H1555" s="8">
        <v>0</v>
      </c>
      <c r="I1555" s="172">
        <v>21</v>
      </c>
      <c r="J1555" s="193">
        <v>0.82638888888888884</v>
      </c>
      <c r="K1555" s="44">
        <f t="shared" si="73"/>
        <v>0.79166666666666663</v>
      </c>
      <c r="L1555" s="44">
        <f t="shared" si="72"/>
        <v>0.82291666666666663</v>
      </c>
      <c r="M1555" s="45">
        <f t="shared" si="74"/>
        <v>21</v>
      </c>
    </row>
    <row r="1556" spans="1:13">
      <c r="A1556" s="8"/>
      <c r="B1556" s="15" t="s">
        <v>238</v>
      </c>
      <c r="C1556" s="94">
        <v>21</v>
      </c>
      <c r="D1556" s="8">
        <v>4</v>
      </c>
      <c r="E1556" s="41" t="s">
        <v>113</v>
      </c>
      <c r="F1556" s="100" t="s">
        <v>130</v>
      </c>
      <c r="G1556" s="8" t="s">
        <v>99</v>
      </c>
      <c r="H1556" s="8">
        <v>0</v>
      </c>
      <c r="I1556" s="172">
        <v>16</v>
      </c>
      <c r="J1556" s="193">
        <v>0.83333333333333337</v>
      </c>
      <c r="K1556" s="44">
        <f t="shared" si="73"/>
        <v>0.83333333333333326</v>
      </c>
      <c r="L1556" s="44">
        <f t="shared" si="72"/>
        <v>0.83333333333333326</v>
      </c>
      <c r="M1556" s="45">
        <f t="shared" si="74"/>
        <v>16</v>
      </c>
    </row>
    <row r="1557" spans="1:13">
      <c r="A1557" s="8"/>
      <c r="B1557" s="15" t="s">
        <v>238</v>
      </c>
      <c r="C1557" s="94">
        <v>21</v>
      </c>
      <c r="D1557" s="8">
        <v>4</v>
      </c>
      <c r="E1557" s="41" t="s">
        <v>113</v>
      </c>
      <c r="F1557" s="100" t="s">
        <v>130</v>
      </c>
      <c r="G1557" s="8" t="s">
        <v>63</v>
      </c>
      <c r="H1557" s="8">
        <v>0</v>
      </c>
      <c r="I1557" s="172">
        <v>13</v>
      </c>
      <c r="J1557" s="193">
        <v>0.84375</v>
      </c>
      <c r="K1557" s="44">
        <f t="shared" si="73"/>
        <v>0.83333333333333326</v>
      </c>
      <c r="L1557" s="44">
        <f t="shared" si="72"/>
        <v>0.84375</v>
      </c>
      <c r="M1557" s="45">
        <f t="shared" si="74"/>
        <v>13</v>
      </c>
    </row>
    <row r="1558" spans="1:13">
      <c r="A1558" s="8"/>
      <c r="B1558" s="15" t="s">
        <v>238</v>
      </c>
      <c r="C1558" s="94">
        <v>21</v>
      </c>
      <c r="D1558" s="8">
        <v>4</v>
      </c>
      <c r="E1558" s="41" t="s">
        <v>113</v>
      </c>
      <c r="F1558" s="100" t="s">
        <v>130</v>
      </c>
      <c r="G1558" s="8" t="s">
        <v>63</v>
      </c>
      <c r="H1558" s="8">
        <v>0</v>
      </c>
      <c r="I1558" s="172">
        <v>10</v>
      </c>
      <c r="J1558" s="193">
        <v>0.87152777777777779</v>
      </c>
      <c r="K1558" s="44">
        <f t="shared" si="73"/>
        <v>0.83333333333333326</v>
      </c>
      <c r="L1558" s="44">
        <f t="shared" si="72"/>
        <v>0.86458333333333326</v>
      </c>
      <c r="M1558" s="45">
        <f t="shared" si="74"/>
        <v>10</v>
      </c>
    </row>
    <row r="1559" spans="1:13">
      <c r="A1559" s="8"/>
      <c r="B1559" s="15" t="s">
        <v>238</v>
      </c>
      <c r="C1559" s="94">
        <v>21</v>
      </c>
      <c r="D1559" s="8">
        <v>4</v>
      </c>
      <c r="E1559" s="41" t="s">
        <v>113</v>
      </c>
      <c r="F1559" s="101" t="s">
        <v>129</v>
      </c>
      <c r="G1559" s="8" t="s">
        <v>139</v>
      </c>
      <c r="H1559" s="8">
        <v>0</v>
      </c>
      <c r="I1559" s="172">
        <v>45</v>
      </c>
      <c r="J1559" s="193">
        <v>0.89583333333333337</v>
      </c>
      <c r="K1559" s="44">
        <f t="shared" si="73"/>
        <v>0.875</v>
      </c>
      <c r="L1559" s="44">
        <f t="shared" si="72"/>
        <v>0.89583333333333326</v>
      </c>
      <c r="M1559" s="45">
        <f t="shared" si="74"/>
        <v>45</v>
      </c>
    </row>
    <row r="1560" spans="1:13">
      <c r="A1560" s="8"/>
      <c r="B1560" s="15" t="s">
        <v>238</v>
      </c>
      <c r="C1560" s="94">
        <v>21</v>
      </c>
      <c r="D1560" s="8">
        <v>4</v>
      </c>
      <c r="E1560" s="41" t="s">
        <v>113</v>
      </c>
      <c r="F1560" s="100" t="s">
        <v>130</v>
      </c>
      <c r="G1560" s="8" t="s">
        <v>63</v>
      </c>
      <c r="H1560" s="8">
        <v>0</v>
      </c>
      <c r="I1560" s="172">
        <v>9</v>
      </c>
      <c r="J1560" s="193">
        <v>0.90972222222222221</v>
      </c>
      <c r="K1560" s="44">
        <f t="shared" si="73"/>
        <v>0.875</v>
      </c>
      <c r="L1560" s="44">
        <f t="shared" si="72"/>
        <v>0.90625</v>
      </c>
      <c r="M1560" s="45">
        <f t="shared" si="74"/>
        <v>9</v>
      </c>
    </row>
    <row r="1561" spans="1:13">
      <c r="A1561" s="107"/>
      <c r="B1561" s="15" t="s">
        <v>238</v>
      </c>
      <c r="C1561" s="94">
        <v>21</v>
      </c>
      <c r="D1561" s="106">
        <v>5</v>
      </c>
      <c r="E1561" s="41" t="s">
        <v>113</v>
      </c>
      <c r="F1561" s="101" t="s">
        <v>129</v>
      </c>
      <c r="G1561" s="8" t="s">
        <v>92</v>
      </c>
      <c r="H1561" s="8">
        <v>0</v>
      </c>
      <c r="I1561" s="188">
        <v>10</v>
      </c>
      <c r="J1561" s="202">
        <v>0.28819444444444448</v>
      </c>
      <c r="K1561" s="44">
        <f t="shared" si="73"/>
        <v>0.25</v>
      </c>
      <c r="L1561" s="44">
        <f t="shared" si="72"/>
        <v>0.28125</v>
      </c>
      <c r="M1561" s="45">
        <f t="shared" si="74"/>
        <v>10</v>
      </c>
    </row>
    <row r="1562" spans="1:13">
      <c r="A1562" s="107"/>
      <c r="B1562" s="15" t="s">
        <v>238</v>
      </c>
      <c r="C1562" s="94">
        <v>21</v>
      </c>
      <c r="D1562" s="106">
        <v>5</v>
      </c>
      <c r="E1562" s="41" t="s">
        <v>113</v>
      </c>
      <c r="F1562" s="101" t="s">
        <v>140</v>
      </c>
      <c r="G1562" s="16" t="s">
        <v>141</v>
      </c>
      <c r="H1562" s="8">
        <v>0</v>
      </c>
      <c r="I1562" s="188">
        <v>3</v>
      </c>
      <c r="J1562" s="202">
        <v>0.2986111111111111</v>
      </c>
      <c r="K1562" s="44">
        <f t="shared" si="73"/>
        <v>0.29166666666666663</v>
      </c>
      <c r="L1562" s="44">
        <f t="shared" si="72"/>
        <v>0.29166666666666663</v>
      </c>
      <c r="M1562" s="45">
        <f t="shared" si="74"/>
        <v>3</v>
      </c>
    </row>
    <row r="1563" spans="1:13">
      <c r="A1563" s="107"/>
      <c r="B1563" s="15" t="s">
        <v>238</v>
      </c>
      <c r="C1563" s="94">
        <v>21</v>
      </c>
      <c r="D1563" s="106">
        <v>5</v>
      </c>
      <c r="E1563" s="41" t="s">
        <v>113</v>
      </c>
      <c r="F1563" s="100" t="s">
        <v>119</v>
      </c>
      <c r="G1563" s="16" t="s">
        <v>120</v>
      </c>
      <c r="H1563" s="8">
        <v>0</v>
      </c>
      <c r="I1563" s="188">
        <v>2</v>
      </c>
      <c r="J1563" s="202">
        <v>0.31944444444444448</v>
      </c>
      <c r="K1563" s="44">
        <f t="shared" si="73"/>
        <v>0.29166666666666663</v>
      </c>
      <c r="L1563" s="44">
        <f t="shared" si="72"/>
        <v>0.3125</v>
      </c>
      <c r="M1563" s="45">
        <f t="shared" si="74"/>
        <v>2</v>
      </c>
    </row>
    <row r="1564" spans="1:13">
      <c r="A1564" s="107"/>
      <c r="B1564" s="15" t="s">
        <v>238</v>
      </c>
      <c r="C1564" s="94">
        <v>21</v>
      </c>
      <c r="D1564" s="106">
        <v>5</v>
      </c>
      <c r="E1564" s="41" t="s">
        <v>113</v>
      </c>
      <c r="F1564" s="101" t="s">
        <v>130</v>
      </c>
      <c r="G1564" s="16" t="s">
        <v>99</v>
      </c>
      <c r="H1564" s="8">
        <v>0</v>
      </c>
      <c r="I1564" s="188">
        <v>15</v>
      </c>
      <c r="J1564" s="202">
        <v>0.3263888888888889</v>
      </c>
      <c r="K1564" s="44">
        <f t="shared" si="73"/>
        <v>0.29166666666666663</v>
      </c>
      <c r="L1564" s="44">
        <f t="shared" si="72"/>
        <v>0.32291666666666663</v>
      </c>
      <c r="M1564" s="45">
        <f t="shared" si="74"/>
        <v>15</v>
      </c>
    </row>
    <row r="1565" spans="1:13">
      <c r="A1565" s="107"/>
      <c r="B1565" s="15" t="s">
        <v>238</v>
      </c>
      <c r="C1565" s="94">
        <v>21</v>
      </c>
      <c r="D1565" s="106">
        <v>5</v>
      </c>
      <c r="E1565" s="41" t="s">
        <v>113</v>
      </c>
      <c r="F1565" s="101" t="s">
        <v>129</v>
      </c>
      <c r="G1565" s="8" t="s">
        <v>92</v>
      </c>
      <c r="H1565" s="8">
        <v>0</v>
      </c>
      <c r="I1565" s="188">
        <v>3</v>
      </c>
      <c r="J1565" s="202">
        <v>0.35416666666666669</v>
      </c>
      <c r="K1565" s="44">
        <f t="shared" si="73"/>
        <v>0.33333333333333331</v>
      </c>
      <c r="L1565" s="44">
        <f t="shared" si="72"/>
        <v>0.35416666666666663</v>
      </c>
      <c r="M1565" s="45">
        <f t="shared" si="74"/>
        <v>3</v>
      </c>
    </row>
    <row r="1566" spans="1:13">
      <c r="A1566" s="107"/>
      <c r="B1566" s="15" t="s">
        <v>238</v>
      </c>
      <c r="C1566" s="94">
        <v>21</v>
      </c>
      <c r="D1566" s="106">
        <v>5</v>
      </c>
      <c r="E1566" s="41" t="s">
        <v>113</v>
      </c>
      <c r="F1566" s="101" t="s">
        <v>129</v>
      </c>
      <c r="G1566" s="16" t="s">
        <v>99</v>
      </c>
      <c r="H1566" s="8">
        <v>0</v>
      </c>
      <c r="I1566" s="188">
        <v>7</v>
      </c>
      <c r="J1566" s="202">
        <v>0.38194444444444442</v>
      </c>
      <c r="K1566" s="44">
        <f t="shared" si="73"/>
        <v>0.375</v>
      </c>
      <c r="L1566" s="44">
        <f t="shared" si="72"/>
        <v>0.375</v>
      </c>
      <c r="M1566" s="45">
        <f t="shared" si="74"/>
        <v>7</v>
      </c>
    </row>
    <row r="1567" spans="1:13">
      <c r="A1567" s="107"/>
      <c r="B1567" s="15" t="s">
        <v>238</v>
      </c>
      <c r="C1567" s="94">
        <v>21</v>
      </c>
      <c r="D1567" s="106">
        <v>5</v>
      </c>
      <c r="E1567" s="41" t="s">
        <v>113</v>
      </c>
      <c r="F1567" s="101" t="s">
        <v>129</v>
      </c>
      <c r="G1567" s="16" t="s">
        <v>52</v>
      </c>
      <c r="H1567" s="8">
        <v>0</v>
      </c>
      <c r="I1567" s="188">
        <v>4</v>
      </c>
      <c r="J1567" s="202">
        <v>0.39583333333333331</v>
      </c>
      <c r="K1567" s="44">
        <f t="shared" si="73"/>
        <v>0.375</v>
      </c>
      <c r="L1567" s="44">
        <f t="shared" si="72"/>
        <v>0.39583333333333331</v>
      </c>
      <c r="M1567" s="45">
        <f t="shared" si="74"/>
        <v>4</v>
      </c>
    </row>
    <row r="1568" spans="1:13">
      <c r="A1568" s="107"/>
      <c r="B1568" s="15" t="s">
        <v>238</v>
      </c>
      <c r="C1568" s="94">
        <v>21</v>
      </c>
      <c r="D1568" s="106">
        <v>5</v>
      </c>
      <c r="E1568" s="41" t="s">
        <v>113</v>
      </c>
      <c r="F1568" s="101" t="s">
        <v>129</v>
      </c>
      <c r="G1568" s="12" t="s">
        <v>17</v>
      </c>
      <c r="H1568" s="8">
        <v>0</v>
      </c>
      <c r="I1568" s="188">
        <v>12</v>
      </c>
      <c r="J1568" s="202">
        <v>0.44097222222222227</v>
      </c>
      <c r="K1568" s="44">
        <f t="shared" si="73"/>
        <v>0.41666666666666663</v>
      </c>
      <c r="L1568" s="44">
        <f t="shared" si="72"/>
        <v>0.4375</v>
      </c>
      <c r="M1568" s="45">
        <f t="shared" si="74"/>
        <v>12</v>
      </c>
    </row>
    <row r="1569" spans="1:13">
      <c r="A1569" s="107"/>
      <c r="B1569" s="15" t="s">
        <v>238</v>
      </c>
      <c r="C1569" s="94">
        <v>21</v>
      </c>
      <c r="D1569" s="106">
        <v>5</v>
      </c>
      <c r="E1569" s="41" t="s">
        <v>113</v>
      </c>
      <c r="F1569" s="101" t="s">
        <v>129</v>
      </c>
      <c r="G1569" s="8" t="s">
        <v>92</v>
      </c>
      <c r="H1569" s="8">
        <v>0</v>
      </c>
      <c r="I1569" s="188">
        <v>8</v>
      </c>
      <c r="J1569" s="202">
        <v>0.4513888888888889</v>
      </c>
      <c r="K1569" s="44">
        <f t="shared" si="73"/>
        <v>0.41666666666666663</v>
      </c>
      <c r="L1569" s="44">
        <f t="shared" si="72"/>
        <v>0.44791666666666663</v>
      </c>
      <c r="M1569" s="45">
        <f t="shared" si="74"/>
        <v>8</v>
      </c>
    </row>
    <row r="1570" spans="1:13">
      <c r="A1570" s="107"/>
      <c r="B1570" s="15" t="s">
        <v>238</v>
      </c>
      <c r="C1570" s="94">
        <v>21</v>
      </c>
      <c r="D1570" s="106">
        <v>5</v>
      </c>
      <c r="E1570" s="41" t="s">
        <v>113</v>
      </c>
      <c r="F1570" s="101" t="s">
        <v>130</v>
      </c>
      <c r="G1570" s="16" t="s">
        <v>99</v>
      </c>
      <c r="H1570" s="8">
        <v>0</v>
      </c>
      <c r="I1570" s="188">
        <v>6</v>
      </c>
      <c r="J1570" s="202">
        <v>0.45833333333333331</v>
      </c>
      <c r="K1570" s="44">
        <f t="shared" si="73"/>
        <v>0.45833333333333331</v>
      </c>
      <c r="L1570" s="44">
        <f t="shared" si="72"/>
        <v>0.45833333333333331</v>
      </c>
      <c r="M1570" s="45">
        <f t="shared" si="74"/>
        <v>6</v>
      </c>
    </row>
    <row r="1571" spans="1:13">
      <c r="A1571" s="107"/>
      <c r="B1571" s="15" t="s">
        <v>238</v>
      </c>
      <c r="C1571" s="94">
        <v>21</v>
      </c>
      <c r="D1571" s="106">
        <v>5</v>
      </c>
      <c r="E1571" s="41" t="s">
        <v>113</v>
      </c>
      <c r="F1571" s="101" t="s">
        <v>129</v>
      </c>
      <c r="G1571" s="16" t="s">
        <v>99</v>
      </c>
      <c r="H1571" s="8">
        <v>0</v>
      </c>
      <c r="I1571" s="188">
        <v>6</v>
      </c>
      <c r="J1571" s="202">
        <v>0.47916666666666669</v>
      </c>
      <c r="K1571" s="44">
        <f t="shared" si="73"/>
        <v>0.45833333333333331</v>
      </c>
      <c r="L1571" s="44">
        <f t="shared" si="72"/>
        <v>0.47916666666666663</v>
      </c>
      <c r="M1571" s="45">
        <f t="shared" si="74"/>
        <v>6</v>
      </c>
    </row>
    <row r="1572" spans="1:13">
      <c r="A1572" s="107"/>
      <c r="B1572" s="15" t="s">
        <v>238</v>
      </c>
      <c r="C1572" s="94">
        <v>21</v>
      </c>
      <c r="D1572" s="106">
        <v>5</v>
      </c>
      <c r="E1572" s="41" t="s">
        <v>113</v>
      </c>
      <c r="F1572" s="101" t="s">
        <v>129</v>
      </c>
      <c r="G1572" s="16" t="s">
        <v>225</v>
      </c>
      <c r="H1572" s="8">
        <v>0</v>
      </c>
      <c r="I1572" s="188">
        <v>5</v>
      </c>
      <c r="J1572" s="202">
        <v>0.49305555555555558</v>
      </c>
      <c r="K1572" s="44">
        <f t="shared" si="73"/>
        <v>0.45833333333333331</v>
      </c>
      <c r="L1572" s="44">
        <f t="shared" si="72"/>
        <v>0.48958333333333331</v>
      </c>
      <c r="M1572" s="45">
        <f t="shared" si="74"/>
        <v>5</v>
      </c>
    </row>
    <row r="1573" spans="1:13">
      <c r="A1573" s="107"/>
      <c r="B1573" s="15" t="s">
        <v>238</v>
      </c>
      <c r="C1573" s="94">
        <v>21</v>
      </c>
      <c r="D1573" s="106">
        <v>5</v>
      </c>
      <c r="E1573" s="41" t="s">
        <v>113</v>
      </c>
      <c r="F1573" s="101" t="s">
        <v>130</v>
      </c>
      <c r="G1573" s="16" t="s">
        <v>99</v>
      </c>
      <c r="H1573" s="8">
        <v>0</v>
      </c>
      <c r="I1573" s="188">
        <v>3</v>
      </c>
      <c r="J1573" s="202">
        <v>0.5</v>
      </c>
      <c r="K1573" s="44">
        <f t="shared" si="73"/>
        <v>0.5</v>
      </c>
      <c r="L1573" s="44">
        <f t="shared" si="72"/>
        <v>0.5</v>
      </c>
      <c r="M1573" s="45">
        <f t="shared" si="74"/>
        <v>3</v>
      </c>
    </row>
    <row r="1574" spans="1:13">
      <c r="A1574" s="107"/>
      <c r="B1574" s="15" t="s">
        <v>238</v>
      </c>
      <c r="C1574" s="94">
        <v>21</v>
      </c>
      <c r="D1574" s="106">
        <v>5</v>
      </c>
      <c r="E1574" s="41" t="s">
        <v>113</v>
      </c>
      <c r="F1574" s="101" t="s">
        <v>297</v>
      </c>
      <c r="G1574" s="16" t="s">
        <v>142</v>
      </c>
      <c r="H1574" s="8">
        <v>0</v>
      </c>
      <c r="I1574" s="188">
        <v>5</v>
      </c>
      <c r="J1574" s="202">
        <v>0.51388888888888895</v>
      </c>
      <c r="K1574" s="44">
        <f t="shared" si="73"/>
        <v>0.5</v>
      </c>
      <c r="L1574" s="44">
        <f t="shared" si="72"/>
        <v>0.51041666666666663</v>
      </c>
      <c r="M1574" s="45">
        <f t="shared" si="74"/>
        <v>5</v>
      </c>
    </row>
    <row r="1575" spans="1:13">
      <c r="A1575" s="107"/>
      <c r="B1575" s="15" t="s">
        <v>238</v>
      </c>
      <c r="C1575" s="94">
        <v>21</v>
      </c>
      <c r="D1575" s="106">
        <v>5</v>
      </c>
      <c r="E1575" s="41" t="s">
        <v>113</v>
      </c>
      <c r="F1575" s="101" t="s">
        <v>143</v>
      </c>
      <c r="G1575" s="16" t="s">
        <v>144</v>
      </c>
      <c r="H1575" s="8">
        <v>0</v>
      </c>
      <c r="I1575" s="188">
        <v>11</v>
      </c>
      <c r="J1575" s="202">
        <v>0.52083333333333337</v>
      </c>
      <c r="K1575" s="44">
        <f t="shared" si="73"/>
        <v>0.5</v>
      </c>
      <c r="L1575" s="44">
        <f t="shared" si="72"/>
        <v>0.52083333333333326</v>
      </c>
      <c r="M1575" s="45">
        <f t="shared" si="74"/>
        <v>11</v>
      </c>
    </row>
    <row r="1576" spans="1:13">
      <c r="A1576" s="107"/>
      <c r="B1576" s="15" t="s">
        <v>238</v>
      </c>
      <c r="C1576" s="94">
        <v>21</v>
      </c>
      <c r="D1576" s="106">
        <v>5</v>
      </c>
      <c r="E1576" s="41" t="s">
        <v>113</v>
      </c>
      <c r="F1576" s="101" t="s">
        <v>145</v>
      </c>
      <c r="G1576" s="16" t="s">
        <v>28</v>
      </c>
      <c r="H1576" s="8">
        <v>0</v>
      </c>
      <c r="I1576" s="188">
        <v>6</v>
      </c>
      <c r="J1576" s="202">
        <v>0.55208333333333337</v>
      </c>
      <c r="K1576" s="44">
        <f t="shared" si="73"/>
        <v>0.54166666666666663</v>
      </c>
      <c r="L1576" s="44">
        <f t="shared" si="72"/>
        <v>0.55208333333333326</v>
      </c>
      <c r="M1576" s="45">
        <f t="shared" si="74"/>
        <v>6</v>
      </c>
    </row>
    <row r="1577" spans="1:13">
      <c r="A1577" s="107"/>
      <c r="B1577" s="15" t="s">
        <v>238</v>
      </c>
      <c r="C1577" s="94">
        <v>21</v>
      </c>
      <c r="D1577" s="106">
        <v>5</v>
      </c>
      <c r="E1577" s="41" t="s">
        <v>113</v>
      </c>
      <c r="F1577" s="101" t="s">
        <v>146</v>
      </c>
      <c r="G1577" s="8" t="s">
        <v>92</v>
      </c>
      <c r="H1577" s="8">
        <v>0</v>
      </c>
      <c r="I1577" s="188">
        <v>2</v>
      </c>
      <c r="J1577" s="202">
        <v>0.56944444444444442</v>
      </c>
      <c r="K1577" s="44">
        <f t="shared" si="73"/>
        <v>0.54166666666666663</v>
      </c>
      <c r="L1577" s="44">
        <f t="shared" si="72"/>
        <v>0.5625</v>
      </c>
      <c r="M1577" s="45">
        <f t="shared" si="74"/>
        <v>2</v>
      </c>
    </row>
    <row r="1578" spans="1:13">
      <c r="A1578" s="107"/>
      <c r="B1578" s="15" t="s">
        <v>238</v>
      </c>
      <c r="C1578" s="94">
        <v>21</v>
      </c>
      <c r="D1578" s="106">
        <v>5</v>
      </c>
      <c r="E1578" s="41" t="s">
        <v>113</v>
      </c>
      <c r="F1578" s="101" t="s">
        <v>297</v>
      </c>
      <c r="G1578" s="16" t="s">
        <v>147</v>
      </c>
      <c r="H1578" s="8">
        <v>0</v>
      </c>
      <c r="I1578" s="188">
        <v>1</v>
      </c>
      <c r="J1578" s="202">
        <v>0.57638888888888895</v>
      </c>
      <c r="K1578" s="44">
        <f t="shared" si="73"/>
        <v>0.54166666666666663</v>
      </c>
      <c r="L1578" s="44">
        <f t="shared" si="72"/>
        <v>0.57291666666666663</v>
      </c>
      <c r="M1578" s="45">
        <f t="shared" si="74"/>
        <v>1</v>
      </c>
    </row>
    <row r="1579" spans="1:13">
      <c r="A1579" s="107"/>
      <c r="B1579" s="15" t="s">
        <v>238</v>
      </c>
      <c r="C1579" s="94">
        <v>21</v>
      </c>
      <c r="D1579" s="106">
        <v>5</v>
      </c>
      <c r="E1579" s="41" t="s">
        <v>113</v>
      </c>
      <c r="F1579" s="101" t="s">
        <v>130</v>
      </c>
      <c r="G1579" s="16" t="s">
        <v>99</v>
      </c>
      <c r="H1579" s="8">
        <v>0</v>
      </c>
      <c r="I1579" s="188">
        <v>17</v>
      </c>
      <c r="J1579" s="202">
        <v>0.58333333333333337</v>
      </c>
      <c r="K1579" s="44">
        <f t="shared" si="73"/>
        <v>0.58333333333333326</v>
      </c>
      <c r="L1579" s="44">
        <f t="shared" si="72"/>
        <v>0.58333333333333326</v>
      </c>
      <c r="M1579" s="45">
        <f t="shared" si="74"/>
        <v>17</v>
      </c>
    </row>
    <row r="1580" spans="1:13">
      <c r="A1580" s="107"/>
      <c r="B1580" s="15" t="s">
        <v>238</v>
      </c>
      <c r="C1580" s="94">
        <v>21</v>
      </c>
      <c r="D1580" s="106">
        <v>5</v>
      </c>
      <c r="E1580" s="41" t="s">
        <v>113</v>
      </c>
      <c r="F1580" s="101" t="s">
        <v>130</v>
      </c>
      <c r="G1580" s="16" t="s">
        <v>99</v>
      </c>
      <c r="H1580" s="8">
        <v>0</v>
      </c>
      <c r="I1580" s="188">
        <v>8</v>
      </c>
      <c r="J1580" s="202">
        <v>0.59722222222222221</v>
      </c>
      <c r="K1580" s="44">
        <f t="shared" si="73"/>
        <v>0.58333333333333326</v>
      </c>
      <c r="L1580" s="44">
        <f t="shared" si="72"/>
        <v>0.59375</v>
      </c>
      <c r="M1580" s="45">
        <f t="shared" si="74"/>
        <v>8</v>
      </c>
    </row>
    <row r="1581" spans="1:13">
      <c r="A1581" s="107"/>
      <c r="B1581" s="15" t="s">
        <v>238</v>
      </c>
      <c r="C1581" s="94">
        <v>21</v>
      </c>
      <c r="D1581" s="106">
        <v>5</v>
      </c>
      <c r="E1581" s="41" t="s">
        <v>113</v>
      </c>
      <c r="F1581" s="101" t="s">
        <v>146</v>
      </c>
      <c r="G1581" s="8" t="s">
        <v>92</v>
      </c>
      <c r="H1581" s="8">
        <v>0</v>
      </c>
      <c r="I1581" s="188">
        <v>21</v>
      </c>
      <c r="J1581" s="202">
        <v>0.61805555555555558</v>
      </c>
      <c r="K1581" s="44">
        <f t="shared" si="73"/>
        <v>0.58333333333333326</v>
      </c>
      <c r="L1581" s="44">
        <f t="shared" si="72"/>
        <v>0.61458333333333326</v>
      </c>
      <c r="M1581" s="45">
        <f t="shared" si="74"/>
        <v>21</v>
      </c>
    </row>
    <row r="1582" spans="1:13">
      <c r="A1582" s="107"/>
      <c r="B1582" s="15" t="s">
        <v>238</v>
      </c>
      <c r="C1582" s="94">
        <v>21</v>
      </c>
      <c r="D1582" s="106">
        <v>5</v>
      </c>
      <c r="E1582" s="41" t="s">
        <v>113</v>
      </c>
      <c r="F1582" s="101" t="s">
        <v>297</v>
      </c>
      <c r="G1582" s="16" t="s">
        <v>148</v>
      </c>
      <c r="H1582" s="8">
        <v>0</v>
      </c>
      <c r="I1582" s="188">
        <v>11</v>
      </c>
      <c r="J1582" s="202">
        <v>0.625</v>
      </c>
      <c r="K1582" s="44">
        <f t="shared" si="73"/>
        <v>0.625</v>
      </c>
      <c r="L1582" s="44">
        <f t="shared" si="72"/>
        <v>0.625</v>
      </c>
      <c r="M1582" s="45">
        <f t="shared" si="74"/>
        <v>11</v>
      </c>
    </row>
    <row r="1583" spans="1:13">
      <c r="A1583" s="107"/>
      <c r="B1583" s="15" t="s">
        <v>238</v>
      </c>
      <c r="C1583" s="94">
        <v>21</v>
      </c>
      <c r="D1583" s="106">
        <v>5</v>
      </c>
      <c r="E1583" s="41" t="s">
        <v>113</v>
      </c>
      <c r="F1583" s="101" t="s">
        <v>130</v>
      </c>
      <c r="G1583" s="16" t="s">
        <v>99</v>
      </c>
      <c r="H1583" s="8">
        <v>0</v>
      </c>
      <c r="I1583" s="188">
        <v>16</v>
      </c>
      <c r="J1583" s="202">
        <v>0.63194444444444442</v>
      </c>
      <c r="K1583" s="44">
        <f t="shared" si="73"/>
        <v>0.625</v>
      </c>
      <c r="L1583" s="44">
        <f t="shared" si="72"/>
        <v>0.625</v>
      </c>
      <c r="M1583" s="45">
        <f t="shared" si="74"/>
        <v>16</v>
      </c>
    </row>
    <row r="1584" spans="1:13">
      <c r="A1584" s="107"/>
      <c r="B1584" s="15" t="s">
        <v>238</v>
      </c>
      <c r="C1584" s="94">
        <v>21</v>
      </c>
      <c r="D1584" s="106">
        <v>5</v>
      </c>
      <c r="E1584" s="41" t="s">
        <v>113</v>
      </c>
      <c r="F1584" s="101" t="s">
        <v>130</v>
      </c>
      <c r="G1584" s="16" t="s">
        <v>99</v>
      </c>
      <c r="H1584" s="8">
        <v>0</v>
      </c>
      <c r="I1584" s="188">
        <v>13</v>
      </c>
      <c r="J1584" s="202">
        <v>0.65277777777777779</v>
      </c>
      <c r="K1584" s="44">
        <f t="shared" si="73"/>
        <v>0.625</v>
      </c>
      <c r="L1584" s="44">
        <f t="shared" si="72"/>
        <v>0.64583333333333326</v>
      </c>
      <c r="M1584" s="45">
        <f t="shared" si="74"/>
        <v>13</v>
      </c>
    </row>
    <row r="1585" spans="1:13">
      <c r="A1585" s="107"/>
      <c r="B1585" s="15" t="s">
        <v>238</v>
      </c>
      <c r="C1585" s="94">
        <v>21</v>
      </c>
      <c r="D1585" s="106">
        <v>5</v>
      </c>
      <c r="E1585" s="41" t="s">
        <v>113</v>
      </c>
      <c r="F1585" s="101" t="s">
        <v>149</v>
      </c>
      <c r="G1585" s="8" t="s">
        <v>96</v>
      </c>
      <c r="H1585" s="8">
        <v>0</v>
      </c>
      <c r="I1585" s="188">
        <v>0</v>
      </c>
      <c r="J1585" s="202">
        <v>0.66319444444444442</v>
      </c>
      <c r="K1585" s="44">
        <f t="shared" si="73"/>
        <v>0.625</v>
      </c>
      <c r="L1585" s="44">
        <f t="shared" si="72"/>
        <v>0.65625</v>
      </c>
      <c r="M1585" s="45">
        <f t="shared" si="74"/>
        <v>0</v>
      </c>
    </row>
    <row r="1586" spans="1:13">
      <c r="A1586" s="107"/>
      <c r="B1586" s="15" t="s">
        <v>238</v>
      </c>
      <c r="C1586" s="94">
        <v>21</v>
      </c>
      <c r="D1586" s="106">
        <v>5</v>
      </c>
      <c r="E1586" s="41" t="s">
        <v>113</v>
      </c>
      <c r="F1586" s="101" t="s">
        <v>130</v>
      </c>
      <c r="G1586" s="16" t="s">
        <v>99</v>
      </c>
      <c r="H1586" s="8">
        <v>0</v>
      </c>
      <c r="I1586" s="188">
        <v>3</v>
      </c>
      <c r="J1586" s="202">
        <v>0.67361111111111116</v>
      </c>
      <c r="K1586" s="44">
        <f t="shared" si="73"/>
        <v>0.66666666666666663</v>
      </c>
      <c r="L1586" s="44">
        <f t="shared" si="72"/>
        <v>0.66666666666666663</v>
      </c>
      <c r="M1586" s="45">
        <f t="shared" si="74"/>
        <v>3</v>
      </c>
    </row>
    <row r="1587" spans="1:13">
      <c r="A1587" s="107"/>
      <c r="B1587" s="15" t="s">
        <v>238</v>
      </c>
      <c r="C1587" s="94">
        <v>21</v>
      </c>
      <c r="D1587" s="106">
        <v>5</v>
      </c>
      <c r="E1587" s="41" t="s">
        <v>113</v>
      </c>
      <c r="F1587" s="101" t="s">
        <v>146</v>
      </c>
      <c r="G1587" s="16" t="s">
        <v>120</v>
      </c>
      <c r="H1587" s="8">
        <v>0</v>
      </c>
      <c r="I1587" s="188">
        <v>6</v>
      </c>
      <c r="J1587" s="202">
        <v>0.68402777777777779</v>
      </c>
      <c r="K1587" s="44">
        <f t="shared" si="73"/>
        <v>0.66666666666666663</v>
      </c>
      <c r="L1587" s="44">
        <f t="shared" si="72"/>
        <v>0.67708333333333326</v>
      </c>
      <c r="M1587" s="45">
        <f t="shared" si="74"/>
        <v>6</v>
      </c>
    </row>
    <row r="1588" spans="1:13">
      <c r="A1588" s="107"/>
      <c r="B1588" s="15" t="s">
        <v>238</v>
      </c>
      <c r="C1588" s="94">
        <v>21</v>
      </c>
      <c r="D1588" s="106">
        <v>5</v>
      </c>
      <c r="E1588" s="41" t="s">
        <v>113</v>
      </c>
      <c r="F1588" s="101" t="s">
        <v>130</v>
      </c>
      <c r="G1588" s="16" t="s">
        <v>99</v>
      </c>
      <c r="H1588" s="8">
        <v>0</v>
      </c>
      <c r="I1588" s="188">
        <v>7</v>
      </c>
      <c r="J1588" s="202">
        <v>0.70138888888888884</v>
      </c>
      <c r="K1588" s="44">
        <f t="shared" si="73"/>
        <v>0.66666666666666663</v>
      </c>
      <c r="L1588" s="44">
        <f t="shared" si="72"/>
        <v>0.69791666666666663</v>
      </c>
      <c r="M1588" s="45">
        <f t="shared" si="74"/>
        <v>7</v>
      </c>
    </row>
    <row r="1589" spans="1:13">
      <c r="A1589" s="107"/>
      <c r="B1589" s="15" t="s">
        <v>238</v>
      </c>
      <c r="C1589" s="94">
        <v>21</v>
      </c>
      <c r="D1589" s="106">
        <v>5</v>
      </c>
      <c r="E1589" s="41" t="s">
        <v>113</v>
      </c>
      <c r="F1589" s="101" t="s">
        <v>150</v>
      </c>
      <c r="G1589" s="115" t="s">
        <v>50</v>
      </c>
      <c r="H1589" s="8">
        <v>0</v>
      </c>
      <c r="I1589" s="188">
        <v>10</v>
      </c>
      <c r="J1589" s="202">
        <v>0.72916666666666663</v>
      </c>
      <c r="K1589" s="44">
        <f t="shared" si="73"/>
        <v>0.70833333333333326</v>
      </c>
      <c r="L1589" s="44">
        <f t="shared" si="72"/>
        <v>0.72916666666666663</v>
      </c>
      <c r="M1589" s="45">
        <f t="shared" si="74"/>
        <v>10</v>
      </c>
    </row>
    <row r="1590" spans="1:13">
      <c r="A1590" s="107"/>
      <c r="B1590" s="15" t="s">
        <v>238</v>
      </c>
      <c r="C1590" s="94">
        <v>21</v>
      </c>
      <c r="D1590" s="106">
        <v>5</v>
      </c>
      <c r="E1590" s="41" t="s">
        <v>113</v>
      </c>
      <c r="F1590" s="101" t="s">
        <v>156</v>
      </c>
      <c r="G1590" s="16" t="s">
        <v>225</v>
      </c>
      <c r="H1590" s="8">
        <v>0</v>
      </c>
      <c r="I1590" s="188">
        <v>11</v>
      </c>
      <c r="J1590" s="202">
        <v>0.75</v>
      </c>
      <c r="K1590" s="44">
        <f t="shared" si="73"/>
        <v>0.75</v>
      </c>
      <c r="L1590" s="44">
        <f t="shared" si="72"/>
        <v>0.75</v>
      </c>
      <c r="M1590" s="45">
        <f t="shared" si="74"/>
        <v>11</v>
      </c>
    </row>
    <row r="1591" spans="1:13">
      <c r="A1591" s="107"/>
      <c r="B1591" s="15" t="s">
        <v>238</v>
      </c>
      <c r="C1591" s="94">
        <v>21</v>
      </c>
      <c r="D1591" s="106">
        <v>5</v>
      </c>
      <c r="E1591" s="41" t="s">
        <v>113</v>
      </c>
      <c r="F1591" s="101" t="s">
        <v>130</v>
      </c>
      <c r="G1591" s="16" t="s">
        <v>63</v>
      </c>
      <c r="H1591" s="8">
        <v>0</v>
      </c>
      <c r="I1591" s="188">
        <v>35</v>
      </c>
      <c r="J1591" s="202">
        <v>0.76388888888888884</v>
      </c>
      <c r="K1591" s="44">
        <f t="shared" si="73"/>
        <v>0.75</v>
      </c>
      <c r="L1591" s="44">
        <f t="shared" si="72"/>
        <v>0.76041666666666663</v>
      </c>
      <c r="M1591" s="45">
        <f t="shared" si="74"/>
        <v>35</v>
      </c>
    </row>
    <row r="1592" spans="1:13">
      <c r="A1592" s="107"/>
      <c r="B1592" s="15" t="s">
        <v>238</v>
      </c>
      <c r="C1592" s="94">
        <v>21</v>
      </c>
      <c r="D1592" s="106">
        <v>5</v>
      </c>
      <c r="E1592" s="41" t="s">
        <v>113</v>
      </c>
      <c r="F1592" s="101" t="s">
        <v>151</v>
      </c>
      <c r="G1592" s="16" t="s">
        <v>152</v>
      </c>
      <c r="H1592" s="8">
        <v>0</v>
      </c>
      <c r="I1592" s="188">
        <v>23</v>
      </c>
      <c r="J1592" s="202">
        <v>0.77430555555555547</v>
      </c>
      <c r="K1592" s="44">
        <f t="shared" si="73"/>
        <v>0.75</v>
      </c>
      <c r="L1592" s="44">
        <f t="shared" si="72"/>
        <v>0.77083333333333326</v>
      </c>
      <c r="M1592" s="45">
        <f t="shared" si="74"/>
        <v>23</v>
      </c>
    </row>
    <row r="1593" spans="1:13">
      <c r="A1593" s="107"/>
      <c r="B1593" s="15" t="s">
        <v>238</v>
      </c>
      <c r="C1593" s="94">
        <v>21</v>
      </c>
      <c r="D1593" s="106">
        <v>5</v>
      </c>
      <c r="E1593" s="41" t="s">
        <v>113</v>
      </c>
      <c r="F1593" s="101" t="s">
        <v>297</v>
      </c>
      <c r="G1593" s="16" t="s">
        <v>52</v>
      </c>
      <c r="H1593" s="8">
        <v>0</v>
      </c>
      <c r="I1593" s="188">
        <v>21</v>
      </c>
      <c r="J1593" s="202">
        <v>0.78125</v>
      </c>
      <c r="K1593" s="44">
        <f t="shared" si="73"/>
        <v>0.75</v>
      </c>
      <c r="L1593" s="44">
        <f t="shared" si="72"/>
        <v>0.78125</v>
      </c>
      <c r="M1593" s="45">
        <f t="shared" si="74"/>
        <v>21</v>
      </c>
    </row>
    <row r="1594" spans="1:13">
      <c r="A1594" s="107"/>
      <c r="B1594" s="15" t="s">
        <v>238</v>
      </c>
      <c r="C1594" s="94">
        <v>21</v>
      </c>
      <c r="D1594" s="106">
        <v>5</v>
      </c>
      <c r="E1594" s="41" t="s">
        <v>113</v>
      </c>
      <c r="F1594" s="101" t="s">
        <v>153</v>
      </c>
      <c r="G1594" s="16" t="s">
        <v>154</v>
      </c>
      <c r="H1594" s="8">
        <v>0</v>
      </c>
      <c r="I1594" s="188">
        <v>43</v>
      </c>
      <c r="J1594" s="202">
        <v>0.79166666666666663</v>
      </c>
      <c r="K1594" s="44">
        <f t="shared" si="73"/>
        <v>0.79166666666666663</v>
      </c>
      <c r="L1594" s="44">
        <f t="shared" si="72"/>
        <v>0.79166666666666663</v>
      </c>
      <c r="M1594" s="45">
        <f t="shared" si="74"/>
        <v>43</v>
      </c>
    </row>
    <row r="1595" spans="1:13">
      <c r="A1595" s="107"/>
      <c r="B1595" s="15" t="s">
        <v>238</v>
      </c>
      <c r="C1595" s="94">
        <v>21</v>
      </c>
      <c r="D1595" s="106">
        <v>5</v>
      </c>
      <c r="E1595" s="41" t="s">
        <v>113</v>
      </c>
      <c r="F1595" s="101" t="s">
        <v>129</v>
      </c>
      <c r="G1595" s="16" t="s">
        <v>155</v>
      </c>
      <c r="H1595" s="8">
        <v>0</v>
      </c>
      <c r="I1595" s="188">
        <v>13</v>
      </c>
      <c r="J1595" s="202">
        <v>0.89583333333333337</v>
      </c>
      <c r="K1595" s="44">
        <f t="shared" si="73"/>
        <v>0.875</v>
      </c>
      <c r="L1595" s="44">
        <f t="shared" si="72"/>
        <v>0.89583333333333326</v>
      </c>
      <c r="M1595" s="45">
        <f t="shared" si="74"/>
        <v>13</v>
      </c>
    </row>
    <row r="1596" spans="1:13">
      <c r="A1596" s="107"/>
      <c r="B1596" s="15" t="s">
        <v>238</v>
      </c>
      <c r="C1596" s="94">
        <v>21</v>
      </c>
      <c r="D1596" s="106">
        <v>6</v>
      </c>
      <c r="E1596" s="41" t="s">
        <v>113</v>
      </c>
      <c r="F1596" s="101" t="s">
        <v>129</v>
      </c>
      <c r="G1596" s="16" t="s">
        <v>225</v>
      </c>
      <c r="H1596" s="8">
        <v>0</v>
      </c>
      <c r="I1596" s="188">
        <v>9</v>
      </c>
      <c r="J1596" s="202">
        <v>0.33333333333333331</v>
      </c>
      <c r="K1596" s="44">
        <f t="shared" si="73"/>
        <v>0.33333333333333331</v>
      </c>
      <c r="L1596" s="44">
        <f t="shared" si="72"/>
        <v>0.33333333333333331</v>
      </c>
      <c r="M1596" s="45">
        <f t="shared" si="74"/>
        <v>9</v>
      </c>
    </row>
    <row r="1597" spans="1:13">
      <c r="A1597" s="107"/>
      <c r="B1597" s="15" t="s">
        <v>238</v>
      </c>
      <c r="C1597" s="94">
        <v>21</v>
      </c>
      <c r="D1597" s="106">
        <v>6</v>
      </c>
      <c r="E1597" s="41" t="s">
        <v>113</v>
      </c>
      <c r="F1597" s="101" t="s">
        <v>146</v>
      </c>
      <c r="G1597" s="16" t="s">
        <v>120</v>
      </c>
      <c r="H1597" s="8">
        <v>0</v>
      </c>
      <c r="I1597" s="188">
        <v>4</v>
      </c>
      <c r="J1597" s="202">
        <v>0.34097222222222223</v>
      </c>
      <c r="K1597" s="44">
        <f t="shared" si="73"/>
        <v>0.33333333333333331</v>
      </c>
      <c r="L1597" s="44">
        <f t="shared" si="72"/>
        <v>0.33333333333333331</v>
      </c>
      <c r="M1597" s="45">
        <f t="shared" si="74"/>
        <v>4</v>
      </c>
    </row>
    <row r="1598" spans="1:13">
      <c r="A1598" s="107"/>
      <c r="B1598" s="15" t="s">
        <v>238</v>
      </c>
      <c r="C1598" s="94">
        <v>21</v>
      </c>
      <c r="D1598" s="106">
        <v>6</v>
      </c>
      <c r="E1598" s="41" t="s">
        <v>113</v>
      </c>
      <c r="F1598" s="101" t="s">
        <v>156</v>
      </c>
      <c r="G1598" s="16" t="s">
        <v>225</v>
      </c>
      <c r="H1598" s="8">
        <v>0</v>
      </c>
      <c r="I1598" s="188">
        <v>12</v>
      </c>
      <c r="J1598" s="202">
        <v>0.37847222222222227</v>
      </c>
      <c r="K1598" s="44">
        <f t="shared" si="73"/>
        <v>0.375</v>
      </c>
      <c r="L1598" s="44">
        <f t="shared" si="72"/>
        <v>0.375</v>
      </c>
      <c r="M1598" s="45">
        <f t="shared" si="74"/>
        <v>12</v>
      </c>
    </row>
    <row r="1599" spans="1:13">
      <c r="A1599" s="107"/>
      <c r="B1599" s="15" t="s">
        <v>238</v>
      </c>
      <c r="C1599" s="94">
        <v>21</v>
      </c>
      <c r="D1599" s="106">
        <v>6</v>
      </c>
      <c r="E1599" s="41" t="s">
        <v>113</v>
      </c>
      <c r="F1599" s="101" t="s">
        <v>157</v>
      </c>
      <c r="G1599" s="16" t="s">
        <v>158</v>
      </c>
      <c r="H1599" s="8">
        <v>0</v>
      </c>
      <c r="I1599" s="188">
        <v>7</v>
      </c>
      <c r="J1599" s="202">
        <v>0.41666666666666669</v>
      </c>
      <c r="K1599" s="44">
        <f t="shared" si="73"/>
        <v>0.41666666666666663</v>
      </c>
      <c r="L1599" s="44">
        <f t="shared" si="72"/>
        <v>0.41666666666666663</v>
      </c>
      <c r="M1599" s="45">
        <f t="shared" si="74"/>
        <v>7</v>
      </c>
    </row>
    <row r="1600" spans="1:13">
      <c r="A1600" s="107"/>
      <c r="B1600" s="15" t="s">
        <v>238</v>
      </c>
      <c r="C1600" s="94">
        <v>21</v>
      </c>
      <c r="D1600" s="106">
        <v>6</v>
      </c>
      <c r="E1600" s="41" t="s">
        <v>113</v>
      </c>
      <c r="F1600" s="101" t="s">
        <v>159</v>
      </c>
      <c r="G1600" s="8" t="s">
        <v>96</v>
      </c>
      <c r="H1600" s="8">
        <v>0</v>
      </c>
      <c r="I1600" s="188">
        <v>9</v>
      </c>
      <c r="J1600" s="202">
        <v>0.44444444444444442</v>
      </c>
      <c r="K1600" s="44">
        <f t="shared" si="73"/>
        <v>0.41666666666666663</v>
      </c>
      <c r="L1600" s="44">
        <f t="shared" si="72"/>
        <v>0.4375</v>
      </c>
      <c r="M1600" s="45">
        <f t="shared" si="74"/>
        <v>9</v>
      </c>
    </row>
    <row r="1601" spans="1:13">
      <c r="A1601" s="107"/>
      <c r="B1601" s="15" t="s">
        <v>238</v>
      </c>
      <c r="C1601" s="94">
        <v>21</v>
      </c>
      <c r="D1601" s="106">
        <v>6</v>
      </c>
      <c r="E1601" s="41" t="s">
        <v>113</v>
      </c>
      <c r="F1601" s="101" t="s">
        <v>146</v>
      </c>
      <c r="G1601" s="8" t="s">
        <v>92</v>
      </c>
      <c r="H1601" s="8">
        <v>0</v>
      </c>
      <c r="I1601" s="188">
        <v>13</v>
      </c>
      <c r="J1601" s="202">
        <v>0.46527777777777773</v>
      </c>
      <c r="K1601" s="44">
        <f t="shared" si="73"/>
        <v>0.45833333333333331</v>
      </c>
      <c r="L1601" s="44">
        <f t="shared" si="72"/>
        <v>0.45833333333333331</v>
      </c>
      <c r="M1601" s="45">
        <f t="shared" si="74"/>
        <v>13</v>
      </c>
    </row>
    <row r="1602" spans="1:13">
      <c r="A1602" s="107"/>
      <c r="B1602" s="15" t="s">
        <v>238</v>
      </c>
      <c r="C1602" s="94">
        <v>21</v>
      </c>
      <c r="D1602" s="106">
        <v>6</v>
      </c>
      <c r="E1602" s="41" t="s">
        <v>113</v>
      </c>
      <c r="F1602" s="101" t="s">
        <v>160</v>
      </c>
      <c r="G1602" s="16" t="s">
        <v>161</v>
      </c>
      <c r="H1602" s="8">
        <v>0</v>
      </c>
      <c r="I1602" s="188">
        <v>12</v>
      </c>
      <c r="J1602" s="202">
        <v>0.4861111111111111</v>
      </c>
      <c r="K1602" s="44">
        <f t="shared" si="73"/>
        <v>0.45833333333333331</v>
      </c>
      <c r="L1602" s="44">
        <f t="shared" ref="L1602:L1665" si="75">FLOOR(J1602,TIME(0,15,0))</f>
        <v>0.47916666666666663</v>
      </c>
      <c r="M1602" s="45">
        <f t="shared" si="74"/>
        <v>12</v>
      </c>
    </row>
    <row r="1603" spans="1:13">
      <c r="A1603" s="107"/>
      <c r="B1603" s="15" t="s">
        <v>238</v>
      </c>
      <c r="C1603" s="94">
        <v>21</v>
      </c>
      <c r="D1603" s="106">
        <v>6</v>
      </c>
      <c r="E1603" s="41" t="s">
        <v>113</v>
      </c>
      <c r="F1603" s="101" t="s">
        <v>153</v>
      </c>
      <c r="G1603" s="16" t="s">
        <v>154</v>
      </c>
      <c r="H1603" s="8">
        <v>0</v>
      </c>
      <c r="I1603" s="188">
        <v>6</v>
      </c>
      <c r="J1603" s="202">
        <v>0.51388888888888895</v>
      </c>
      <c r="K1603" s="44">
        <f t="shared" ref="K1603:K1666" si="76">FLOOR(J1603,TIME(1,0,0))</f>
        <v>0.5</v>
      </c>
      <c r="L1603" s="44">
        <f t="shared" si="75"/>
        <v>0.51041666666666663</v>
      </c>
      <c r="M1603" s="45">
        <f t="shared" ref="M1603:M1666" si="77">H1603+I1603</f>
        <v>6</v>
      </c>
    </row>
    <row r="1604" spans="1:13">
      <c r="A1604" s="107"/>
      <c r="B1604" s="15" t="s">
        <v>238</v>
      </c>
      <c r="C1604" s="94">
        <v>21</v>
      </c>
      <c r="D1604" s="106">
        <v>6</v>
      </c>
      <c r="E1604" s="41" t="s">
        <v>113</v>
      </c>
      <c r="F1604" s="101" t="s">
        <v>146</v>
      </c>
      <c r="G1604" s="16" t="s">
        <v>120</v>
      </c>
      <c r="H1604" s="8">
        <v>0</v>
      </c>
      <c r="I1604" s="188">
        <v>5</v>
      </c>
      <c r="J1604" s="202">
        <v>0.52083333333333337</v>
      </c>
      <c r="K1604" s="44">
        <f t="shared" si="76"/>
        <v>0.5</v>
      </c>
      <c r="L1604" s="44">
        <f t="shared" si="75"/>
        <v>0.52083333333333326</v>
      </c>
      <c r="M1604" s="45">
        <f t="shared" si="77"/>
        <v>5</v>
      </c>
    </row>
    <row r="1605" spans="1:13">
      <c r="A1605" s="107"/>
      <c r="B1605" s="15" t="s">
        <v>238</v>
      </c>
      <c r="C1605" s="94">
        <v>21</v>
      </c>
      <c r="D1605" s="106">
        <v>6</v>
      </c>
      <c r="E1605" s="41" t="s">
        <v>113</v>
      </c>
      <c r="F1605" s="101" t="s">
        <v>157</v>
      </c>
      <c r="G1605" s="16" t="s">
        <v>158</v>
      </c>
      <c r="H1605" s="8">
        <v>0</v>
      </c>
      <c r="I1605" s="188">
        <v>6</v>
      </c>
      <c r="J1605" s="202">
        <v>0.54166666666666663</v>
      </c>
      <c r="K1605" s="44">
        <f t="shared" si="76"/>
        <v>0.54166666666666663</v>
      </c>
      <c r="L1605" s="44">
        <f t="shared" si="75"/>
        <v>0.54166666666666663</v>
      </c>
      <c r="M1605" s="45">
        <f t="shared" si="77"/>
        <v>6</v>
      </c>
    </row>
    <row r="1606" spans="1:13">
      <c r="A1606" s="107"/>
      <c r="B1606" s="15" t="s">
        <v>238</v>
      </c>
      <c r="C1606" s="94">
        <v>21</v>
      </c>
      <c r="D1606" s="106">
        <v>6</v>
      </c>
      <c r="E1606" s="41" t="s">
        <v>113</v>
      </c>
      <c r="F1606" s="101" t="s">
        <v>151</v>
      </c>
      <c r="G1606" s="16" t="s">
        <v>152</v>
      </c>
      <c r="H1606" s="8">
        <v>0</v>
      </c>
      <c r="I1606" s="188">
        <v>10</v>
      </c>
      <c r="J1606" s="202">
        <v>0.54861111111111105</v>
      </c>
      <c r="K1606" s="44">
        <f t="shared" si="76"/>
        <v>0.54166666666666663</v>
      </c>
      <c r="L1606" s="44">
        <f t="shared" si="75"/>
        <v>0.54166666666666663</v>
      </c>
      <c r="M1606" s="45">
        <f t="shared" si="77"/>
        <v>10</v>
      </c>
    </row>
    <row r="1607" spans="1:13">
      <c r="A1607" s="107"/>
      <c r="B1607" s="15" t="s">
        <v>238</v>
      </c>
      <c r="C1607" s="94">
        <v>21</v>
      </c>
      <c r="D1607" s="106">
        <v>6</v>
      </c>
      <c r="E1607" s="41" t="s">
        <v>113</v>
      </c>
      <c r="F1607" s="101" t="s">
        <v>160</v>
      </c>
      <c r="G1607" s="112" t="s">
        <v>33</v>
      </c>
      <c r="H1607" s="8">
        <v>0</v>
      </c>
      <c r="I1607" s="188">
        <v>3</v>
      </c>
      <c r="J1607" s="202">
        <v>0.56944444444444442</v>
      </c>
      <c r="K1607" s="44">
        <f t="shared" si="76"/>
        <v>0.54166666666666663</v>
      </c>
      <c r="L1607" s="44">
        <f t="shared" si="75"/>
        <v>0.5625</v>
      </c>
      <c r="M1607" s="45">
        <f t="shared" si="77"/>
        <v>3</v>
      </c>
    </row>
    <row r="1608" spans="1:13">
      <c r="A1608" s="107"/>
      <c r="B1608" s="15" t="s">
        <v>238</v>
      </c>
      <c r="C1608" s="94">
        <v>21</v>
      </c>
      <c r="D1608" s="106">
        <v>6</v>
      </c>
      <c r="E1608" s="41" t="s">
        <v>113</v>
      </c>
      <c r="F1608" s="101" t="s">
        <v>159</v>
      </c>
      <c r="G1608" s="16" t="s">
        <v>300</v>
      </c>
      <c r="H1608" s="8">
        <v>0</v>
      </c>
      <c r="I1608" s="188">
        <v>1</v>
      </c>
      <c r="J1608" s="202">
        <v>0.57638888888888895</v>
      </c>
      <c r="K1608" s="44">
        <f t="shared" si="76"/>
        <v>0.54166666666666663</v>
      </c>
      <c r="L1608" s="44">
        <f t="shared" si="75"/>
        <v>0.57291666666666663</v>
      </c>
      <c r="M1608" s="45">
        <f t="shared" si="77"/>
        <v>1</v>
      </c>
    </row>
    <row r="1609" spans="1:13">
      <c r="A1609" s="107"/>
      <c r="B1609" s="15" t="s">
        <v>238</v>
      </c>
      <c r="C1609" s="94">
        <v>21</v>
      </c>
      <c r="D1609" s="106">
        <v>6</v>
      </c>
      <c r="E1609" s="41" t="s">
        <v>113</v>
      </c>
      <c r="F1609" s="101" t="s">
        <v>157</v>
      </c>
      <c r="G1609" s="16" t="s">
        <v>158</v>
      </c>
      <c r="H1609" s="8">
        <v>0</v>
      </c>
      <c r="I1609" s="188">
        <v>8</v>
      </c>
      <c r="J1609" s="202">
        <v>0.60763888888888895</v>
      </c>
      <c r="K1609" s="44">
        <f t="shared" si="76"/>
        <v>0.58333333333333326</v>
      </c>
      <c r="L1609" s="44">
        <f t="shared" si="75"/>
        <v>0.60416666666666663</v>
      </c>
      <c r="M1609" s="45">
        <f t="shared" si="77"/>
        <v>8</v>
      </c>
    </row>
    <row r="1610" spans="1:13">
      <c r="A1610" s="107"/>
      <c r="B1610" s="15" t="s">
        <v>238</v>
      </c>
      <c r="C1610" s="94">
        <v>21</v>
      </c>
      <c r="D1610" s="106">
        <v>6</v>
      </c>
      <c r="E1610" s="41" t="s">
        <v>113</v>
      </c>
      <c r="F1610" s="101" t="s">
        <v>146</v>
      </c>
      <c r="G1610" s="8" t="s">
        <v>92</v>
      </c>
      <c r="H1610" s="8">
        <v>0</v>
      </c>
      <c r="I1610" s="188">
        <v>13</v>
      </c>
      <c r="J1610" s="202">
        <v>0.64583333333333337</v>
      </c>
      <c r="K1610" s="44">
        <f t="shared" si="76"/>
        <v>0.625</v>
      </c>
      <c r="L1610" s="44">
        <f t="shared" si="75"/>
        <v>0.64583333333333326</v>
      </c>
      <c r="M1610" s="45">
        <f t="shared" si="77"/>
        <v>13</v>
      </c>
    </row>
    <row r="1611" spans="1:13">
      <c r="A1611" s="107"/>
      <c r="B1611" s="15" t="s">
        <v>238</v>
      </c>
      <c r="C1611" s="94">
        <v>21</v>
      </c>
      <c r="D1611" s="106">
        <v>6</v>
      </c>
      <c r="E1611" s="41" t="s">
        <v>113</v>
      </c>
      <c r="F1611" s="101" t="s">
        <v>156</v>
      </c>
      <c r="G1611" s="16" t="s">
        <v>225</v>
      </c>
      <c r="H1611" s="8">
        <v>0</v>
      </c>
      <c r="I1611" s="188">
        <v>10</v>
      </c>
      <c r="J1611" s="202">
        <v>0.65277777777777779</v>
      </c>
      <c r="K1611" s="44">
        <f t="shared" si="76"/>
        <v>0.625</v>
      </c>
      <c r="L1611" s="44">
        <f t="shared" si="75"/>
        <v>0.64583333333333326</v>
      </c>
      <c r="M1611" s="45">
        <f t="shared" si="77"/>
        <v>10</v>
      </c>
    </row>
    <row r="1612" spans="1:13">
      <c r="A1612" s="107"/>
      <c r="B1612" s="15" t="s">
        <v>238</v>
      </c>
      <c r="C1612" s="94">
        <v>21</v>
      </c>
      <c r="D1612" s="106">
        <v>6</v>
      </c>
      <c r="E1612" s="41" t="s">
        <v>113</v>
      </c>
      <c r="F1612" s="101" t="s">
        <v>153</v>
      </c>
      <c r="G1612" s="16" t="s">
        <v>162</v>
      </c>
      <c r="H1612" s="8">
        <v>0</v>
      </c>
      <c r="I1612" s="188">
        <v>48</v>
      </c>
      <c r="J1612" s="202">
        <v>0.65972222222222221</v>
      </c>
      <c r="K1612" s="44">
        <f t="shared" si="76"/>
        <v>0.625</v>
      </c>
      <c r="L1612" s="44">
        <f t="shared" si="75"/>
        <v>0.65625</v>
      </c>
      <c r="M1612" s="45">
        <f t="shared" si="77"/>
        <v>48</v>
      </c>
    </row>
    <row r="1613" spans="1:13">
      <c r="A1613" s="107"/>
      <c r="B1613" s="15" t="s">
        <v>238</v>
      </c>
      <c r="C1613" s="94">
        <v>21</v>
      </c>
      <c r="D1613" s="106">
        <v>6</v>
      </c>
      <c r="E1613" s="41" t="s">
        <v>113</v>
      </c>
      <c r="F1613" s="101" t="s">
        <v>157</v>
      </c>
      <c r="G1613" s="16" t="s">
        <v>158</v>
      </c>
      <c r="H1613" s="8">
        <v>0</v>
      </c>
      <c r="I1613" s="188">
        <v>27</v>
      </c>
      <c r="J1613" s="202">
        <v>0.68055555555555547</v>
      </c>
      <c r="K1613" s="44">
        <f t="shared" si="76"/>
        <v>0.66666666666666663</v>
      </c>
      <c r="L1613" s="44">
        <f t="shared" si="75"/>
        <v>0.67708333333333326</v>
      </c>
      <c r="M1613" s="45">
        <f t="shared" si="77"/>
        <v>27</v>
      </c>
    </row>
    <row r="1614" spans="1:13">
      <c r="A1614" s="107"/>
      <c r="B1614" s="15" t="s">
        <v>238</v>
      </c>
      <c r="C1614" s="94">
        <v>21</v>
      </c>
      <c r="D1614" s="106">
        <v>6</v>
      </c>
      <c r="E1614" s="41" t="s">
        <v>113</v>
      </c>
      <c r="F1614" s="101" t="s">
        <v>156</v>
      </c>
      <c r="G1614" s="16" t="s">
        <v>163</v>
      </c>
      <c r="H1614" s="8">
        <v>0</v>
      </c>
      <c r="I1614" s="188">
        <v>9</v>
      </c>
      <c r="J1614" s="202">
        <v>0.70833333333333337</v>
      </c>
      <c r="K1614" s="44">
        <f t="shared" si="76"/>
        <v>0.70833333333333326</v>
      </c>
      <c r="L1614" s="44">
        <f t="shared" si="75"/>
        <v>0.70833333333333326</v>
      </c>
      <c r="M1614" s="45">
        <f t="shared" si="77"/>
        <v>9</v>
      </c>
    </row>
    <row r="1615" spans="1:13">
      <c r="A1615" s="107"/>
      <c r="B1615" s="15" t="s">
        <v>238</v>
      </c>
      <c r="C1615" s="94">
        <v>21</v>
      </c>
      <c r="D1615" s="106">
        <v>6</v>
      </c>
      <c r="E1615" s="41" t="s">
        <v>113</v>
      </c>
      <c r="F1615" s="101" t="s">
        <v>297</v>
      </c>
      <c r="G1615" s="16" t="s">
        <v>120</v>
      </c>
      <c r="H1615" s="8">
        <v>0</v>
      </c>
      <c r="I1615" s="188">
        <v>9</v>
      </c>
      <c r="J1615" s="202">
        <v>0.72916666666666663</v>
      </c>
      <c r="K1615" s="44">
        <f t="shared" si="76"/>
        <v>0.70833333333333326</v>
      </c>
      <c r="L1615" s="44">
        <f t="shared" si="75"/>
        <v>0.72916666666666663</v>
      </c>
      <c r="M1615" s="45">
        <f t="shared" si="77"/>
        <v>9</v>
      </c>
    </row>
    <row r="1616" spans="1:13">
      <c r="A1616" s="107"/>
      <c r="B1616" s="15" t="s">
        <v>238</v>
      </c>
      <c r="C1616" s="94">
        <v>21</v>
      </c>
      <c r="D1616" s="106">
        <v>6</v>
      </c>
      <c r="E1616" s="41" t="s">
        <v>113</v>
      </c>
      <c r="F1616" s="101" t="s">
        <v>157</v>
      </c>
      <c r="G1616" s="16" t="s">
        <v>158</v>
      </c>
      <c r="H1616" s="8">
        <v>0</v>
      </c>
      <c r="I1616" s="188">
        <v>14</v>
      </c>
      <c r="J1616" s="202">
        <v>0.77083333333333337</v>
      </c>
      <c r="K1616" s="44">
        <f t="shared" si="76"/>
        <v>0.75</v>
      </c>
      <c r="L1616" s="44">
        <f t="shared" si="75"/>
        <v>0.77083333333333326</v>
      </c>
      <c r="M1616" s="45">
        <f t="shared" si="77"/>
        <v>14</v>
      </c>
    </row>
    <row r="1617" spans="1:13">
      <c r="A1617" s="107"/>
      <c r="B1617" s="15" t="s">
        <v>238</v>
      </c>
      <c r="C1617" s="94">
        <v>21</v>
      </c>
      <c r="D1617" s="106">
        <v>6</v>
      </c>
      <c r="E1617" s="41" t="s">
        <v>113</v>
      </c>
      <c r="F1617" s="101" t="s">
        <v>159</v>
      </c>
      <c r="G1617" s="8" t="s">
        <v>96</v>
      </c>
      <c r="H1617" s="8">
        <v>0</v>
      </c>
      <c r="I1617" s="188">
        <v>9</v>
      </c>
      <c r="J1617" s="202">
        <v>0.77777777777777779</v>
      </c>
      <c r="K1617" s="44">
        <f t="shared" si="76"/>
        <v>0.75</v>
      </c>
      <c r="L1617" s="44">
        <f t="shared" si="75"/>
        <v>0.77083333333333326</v>
      </c>
      <c r="M1617" s="45">
        <f t="shared" si="77"/>
        <v>9</v>
      </c>
    </row>
    <row r="1618" spans="1:13">
      <c r="A1618" s="107"/>
      <c r="B1618" s="15" t="s">
        <v>238</v>
      </c>
      <c r="C1618" s="94">
        <v>21</v>
      </c>
      <c r="D1618" s="106">
        <v>6</v>
      </c>
      <c r="E1618" s="41" t="s">
        <v>113</v>
      </c>
      <c r="F1618" s="101" t="s">
        <v>157</v>
      </c>
      <c r="G1618" s="16" t="s">
        <v>158</v>
      </c>
      <c r="H1618" s="8">
        <v>0</v>
      </c>
      <c r="I1618" s="188">
        <v>2</v>
      </c>
      <c r="J1618" s="202">
        <v>0.77083333333333337</v>
      </c>
      <c r="K1618" s="44">
        <f t="shared" si="76"/>
        <v>0.75</v>
      </c>
      <c r="L1618" s="44">
        <f t="shared" si="75"/>
        <v>0.77083333333333326</v>
      </c>
      <c r="M1618" s="45">
        <f t="shared" si="77"/>
        <v>2</v>
      </c>
    </row>
    <row r="1619" spans="1:13">
      <c r="A1619" s="107"/>
      <c r="B1619" s="15" t="s">
        <v>238</v>
      </c>
      <c r="C1619" s="94">
        <v>21</v>
      </c>
      <c r="D1619" s="106">
        <v>6</v>
      </c>
      <c r="E1619" s="41" t="s">
        <v>113</v>
      </c>
      <c r="F1619" s="101" t="s">
        <v>146</v>
      </c>
      <c r="G1619" s="8" t="s">
        <v>92</v>
      </c>
      <c r="H1619" s="8">
        <v>0</v>
      </c>
      <c r="I1619" s="188">
        <v>13</v>
      </c>
      <c r="J1619" s="202">
        <v>0.79513888888888884</v>
      </c>
      <c r="K1619" s="44">
        <f t="shared" si="76"/>
        <v>0.79166666666666663</v>
      </c>
      <c r="L1619" s="44">
        <f t="shared" si="75"/>
        <v>0.79166666666666663</v>
      </c>
      <c r="M1619" s="45">
        <f t="shared" si="77"/>
        <v>13</v>
      </c>
    </row>
    <row r="1620" spans="1:13">
      <c r="A1620" s="107"/>
      <c r="B1620" s="15" t="s">
        <v>238</v>
      </c>
      <c r="C1620" s="94">
        <v>21</v>
      </c>
      <c r="D1620" s="106">
        <v>6</v>
      </c>
      <c r="E1620" s="41" t="s">
        <v>113</v>
      </c>
      <c r="F1620" s="101" t="s">
        <v>146</v>
      </c>
      <c r="G1620" s="16" t="s">
        <v>120</v>
      </c>
      <c r="H1620" s="8">
        <v>0</v>
      </c>
      <c r="I1620" s="188">
        <v>10</v>
      </c>
      <c r="J1620" s="202">
        <v>0.85069444444444453</v>
      </c>
      <c r="K1620" s="44">
        <f t="shared" si="76"/>
        <v>0.83333333333333326</v>
      </c>
      <c r="L1620" s="44">
        <f t="shared" si="75"/>
        <v>0.84375</v>
      </c>
      <c r="M1620" s="45">
        <f t="shared" si="77"/>
        <v>10</v>
      </c>
    </row>
    <row r="1621" spans="1:13">
      <c r="A1621" s="107"/>
      <c r="B1621" s="15" t="s">
        <v>238</v>
      </c>
      <c r="C1621" s="94">
        <v>21</v>
      </c>
      <c r="D1621" s="106">
        <v>6</v>
      </c>
      <c r="E1621" s="41" t="s">
        <v>113</v>
      </c>
      <c r="F1621" s="101" t="s">
        <v>145</v>
      </c>
      <c r="G1621" s="16" t="s">
        <v>28</v>
      </c>
      <c r="H1621" s="8">
        <v>0</v>
      </c>
      <c r="I1621" s="188">
        <v>17</v>
      </c>
      <c r="J1621" s="202">
        <v>0.80069444444444438</v>
      </c>
      <c r="K1621" s="44">
        <f t="shared" si="76"/>
        <v>0.79166666666666663</v>
      </c>
      <c r="L1621" s="44">
        <f t="shared" si="75"/>
        <v>0.79166666666666663</v>
      </c>
      <c r="M1621" s="45">
        <f t="shared" si="77"/>
        <v>17</v>
      </c>
    </row>
    <row r="1622" spans="1:13">
      <c r="A1622" s="107"/>
      <c r="B1622" s="15" t="s">
        <v>238</v>
      </c>
      <c r="C1622" s="94">
        <v>21</v>
      </c>
      <c r="D1622" s="106">
        <v>6</v>
      </c>
      <c r="E1622" s="41" t="s">
        <v>113</v>
      </c>
      <c r="F1622" s="101" t="s">
        <v>129</v>
      </c>
      <c r="G1622" s="16" t="s">
        <v>164</v>
      </c>
      <c r="H1622" s="8">
        <v>0</v>
      </c>
      <c r="I1622" s="188">
        <v>46</v>
      </c>
      <c r="J1622" s="202">
        <v>0.89583333333333337</v>
      </c>
      <c r="K1622" s="44">
        <f t="shared" si="76"/>
        <v>0.875</v>
      </c>
      <c r="L1622" s="44">
        <f t="shared" si="75"/>
        <v>0.89583333333333326</v>
      </c>
      <c r="M1622" s="45">
        <f t="shared" si="77"/>
        <v>46</v>
      </c>
    </row>
    <row r="1623" spans="1:13">
      <c r="A1623" s="8"/>
      <c r="B1623" s="15" t="s">
        <v>238</v>
      </c>
      <c r="C1623" s="94">
        <v>21</v>
      </c>
      <c r="D1623" s="8">
        <v>7</v>
      </c>
      <c r="E1623" s="41" t="s">
        <v>113</v>
      </c>
      <c r="F1623" s="100" t="s">
        <v>295</v>
      </c>
      <c r="G1623" s="8" t="s">
        <v>165</v>
      </c>
      <c r="H1623" s="8">
        <v>0</v>
      </c>
      <c r="I1623" s="172">
        <v>5</v>
      </c>
      <c r="J1623" s="193">
        <v>0.27777777777777779</v>
      </c>
      <c r="K1623" s="44">
        <f t="shared" si="76"/>
        <v>0.25</v>
      </c>
      <c r="L1623" s="44">
        <f t="shared" si="75"/>
        <v>0.27083333333333331</v>
      </c>
      <c r="M1623" s="45">
        <f t="shared" si="77"/>
        <v>5</v>
      </c>
    </row>
    <row r="1624" spans="1:13">
      <c r="A1624" s="8"/>
      <c r="B1624" s="15" t="s">
        <v>238</v>
      </c>
      <c r="C1624" s="94">
        <v>21</v>
      </c>
      <c r="D1624" s="8">
        <v>7</v>
      </c>
      <c r="E1624" s="41" t="s">
        <v>113</v>
      </c>
      <c r="F1624" s="100" t="s">
        <v>295</v>
      </c>
      <c r="G1624" s="8" t="s">
        <v>165</v>
      </c>
      <c r="H1624" s="8">
        <v>0</v>
      </c>
      <c r="I1624" s="172">
        <v>0</v>
      </c>
      <c r="J1624" s="193">
        <v>0.3125</v>
      </c>
      <c r="K1624" s="44">
        <f t="shared" si="76"/>
        <v>0.29166666666666663</v>
      </c>
      <c r="L1624" s="44">
        <f t="shared" si="75"/>
        <v>0.3125</v>
      </c>
      <c r="M1624" s="45">
        <f t="shared" si="77"/>
        <v>0</v>
      </c>
    </row>
    <row r="1625" spans="1:13">
      <c r="A1625" s="8"/>
      <c r="B1625" s="15" t="s">
        <v>238</v>
      </c>
      <c r="C1625" s="94">
        <v>21</v>
      </c>
      <c r="D1625" s="8">
        <v>7</v>
      </c>
      <c r="E1625" s="41" t="s">
        <v>113</v>
      </c>
      <c r="F1625" s="100" t="s">
        <v>295</v>
      </c>
      <c r="G1625" s="8" t="s">
        <v>165</v>
      </c>
      <c r="H1625" s="8">
        <v>0</v>
      </c>
      <c r="I1625" s="172">
        <v>0</v>
      </c>
      <c r="J1625" s="193">
        <v>0.34791666666666665</v>
      </c>
      <c r="K1625" s="44">
        <f t="shared" si="76"/>
        <v>0.33333333333333331</v>
      </c>
      <c r="L1625" s="44">
        <f t="shared" si="75"/>
        <v>0.34375</v>
      </c>
      <c r="M1625" s="45">
        <f t="shared" si="77"/>
        <v>0</v>
      </c>
    </row>
    <row r="1626" spans="1:13">
      <c r="A1626" s="8"/>
      <c r="B1626" s="15" t="s">
        <v>238</v>
      </c>
      <c r="C1626" s="94">
        <v>21</v>
      </c>
      <c r="D1626" s="8">
        <v>7</v>
      </c>
      <c r="E1626" s="41" t="s">
        <v>113</v>
      </c>
      <c r="F1626" s="100" t="s">
        <v>166</v>
      </c>
      <c r="G1626" s="8" t="s">
        <v>167</v>
      </c>
      <c r="H1626" s="8">
        <v>0</v>
      </c>
      <c r="I1626" s="172">
        <v>46</v>
      </c>
      <c r="J1626" s="193">
        <v>0.35416666666666669</v>
      </c>
      <c r="K1626" s="44">
        <f t="shared" si="76"/>
        <v>0.33333333333333331</v>
      </c>
      <c r="L1626" s="44">
        <f t="shared" si="75"/>
        <v>0.35416666666666663</v>
      </c>
      <c r="M1626" s="45">
        <f t="shared" si="77"/>
        <v>46</v>
      </c>
    </row>
    <row r="1627" spans="1:13">
      <c r="A1627" s="8"/>
      <c r="B1627" s="15" t="s">
        <v>238</v>
      </c>
      <c r="C1627" s="94">
        <v>21</v>
      </c>
      <c r="D1627" s="8">
        <v>7</v>
      </c>
      <c r="E1627" s="41" t="s">
        <v>113</v>
      </c>
      <c r="F1627" s="100" t="s">
        <v>295</v>
      </c>
      <c r="G1627" s="8" t="s">
        <v>165</v>
      </c>
      <c r="H1627" s="8">
        <v>0</v>
      </c>
      <c r="I1627" s="172">
        <v>3</v>
      </c>
      <c r="J1627" s="193">
        <v>0.38194444444444442</v>
      </c>
      <c r="K1627" s="44">
        <f t="shared" si="76"/>
        <v>0.375</v>
      </c>
      <c r="L1627" s="44">
        <f t="shared" si="75"/>
        <v>0.375</v>
      </c>
      <c r="M1627" s="45">
        <f t="shared" si="77"/>
        <v>3</v>
      </c>
    </row>
    <row r="1628" spans="1:13">
      <c r="A1628" s="8"/>
      <c r="B1628" s="15" t="s">
        <v>238</v>
      </c>
      <c r="C1628" s="94">
        <v>21</v>
      </c>
      <c r="D1628" s="8">
        <v>7</v>
      </c>
      <c r="E1628" s="41" t="s">
        <v>113</v>
      </c>
      <c r="F1628" s="100" t="s">
        <v>295</v>
      </c>
      <c r="G1628" s="8" t="s">
        <v>165</v>
      </c>
      <c r="H1628" s="8">
        <v>0</v>
      </c>
      <c r="I1628" s="172">
        <v>5</v>
      </c>
      <c r="J1628" s="193">
        <v>0.41736111111111113</v>
      </c>
      <c r="K1628" s="44">
        <f t="shared" si="76"/>
        <v>0.41666666666666663</v>
      </c>
      <c r="L1628" s="44">
        <f t="shared" si="75"/>
        <v>0.41666666666666663</v>
      </c>
      <c r="M1628" s="45">
        <f t="shared" si="77"/>
        <v>5</v>
      </c>
    </row>
    <row r="1629" spans="1:13">
      <c r="A1629" s="8"/>
      <c r="B1629" s="15" t="s">
        <v>238</v>
      </c>
      <c r="C1629" s="94">
        <v>21</v>
      </c>
      <c r="D1629" s="8">
        <v>7</v>
      </c>
      <c r="E1629" s="41" t="s">
        <v>113</v>
      </c>
      <c r="F1629" s="100" t="s">
        <v>295</v>
      </c>
      <c r="G1629" s="8" t="s">
        <v>165</v>
      </c>
      <c r="H1629" s="8">
        <v>0</v>
      </c>
      <c r="I1629" s="172">
        <v>0</v>
      </c>
      <c r="J1629" s="193">
        <v>0.4513888888888889</v>
      </c>
      <c r="K1629" s="44">
        <f t="shared" si="76"/>
        <v>0.41666666666666663</v>
      </c>
      <c r="L1629" s="44">
        <f t="shared" si="75"/>
        <v>0.44791666666666663</v>
      </c>
      <c r="M1629" s="45">
        <f t="shared" si="77"/>
        <v>0</v>
      </c>
    </row>
    <row r="1630" spans="1:13">
      <c r="A1630" s="8"/>
      <c r="B1630" s="15" t="s">
        <v>238</v>
      </c>
      <c r="C1630" s="94">
        <v>21</v>
      </c>
      <c r="D1630" s="8">
        <v>7</v>
      </c>
      <c r="E1630" s="41" t="s">
        <v>113</v>
      </c>
      <c r="F1630" s="100" t="s">
        <v>168</v>
      </c>
      <c r="G1630" s="8" t="s">
        <v>28</v>
      </c>
      <c r="H1630" s="8">
        <v>0</v>
      </c>
      <c r="I1630" s="172">
        <v>29</v>
      </c>
      <c r="J1630" s="193">
        <v>0.45833333333333331</v>
      </c>
      <c r="K1630" s="44">
        <f t="shared" si="76"/>
        <v>0.45833333333333331</v>
      </c>
      <c r="L1630" s="44">
        <f t="shared" si="75"/>
        <v>0.45833333333333331</v>
      </c>
      <c r="M1630" s="45">
        <f t="shared" si="77"/>
        <v>29</v>
      </c>
    </row>
    <row r="1631" spans="1:13">
      <c r="A1631" s="8"/>
      <c r="B1631" s="15" t="s">
        <v>238</v>
      </c>
      <c r="C1631" s="94">
        <v>21</v>
      </c>
      <c r="D1631" s="8">
        <v>7</v>
      </c>
      <c r="E1631" s="41" t="s">
        <v>113</v>
      </c>
      <c r="F1631" s="100" t="s">
        <v>295</v>
      </c>
      <c r="G1631" s="8" t="s">
        <v>165</v>
      </c>
      <c r="H1631" s="8">
        <v>0</v>
      </c>
      <c r="I1631" s="172">
        <v>8</v>
      </c>
      <c r="J1631" s="193">
        <v>0.4861111111111111</v>
      </c>
      <c r="K1631" s="44">
        <f t="shared" si="76"/>
        <v>0.45833333333333331</v>
      </c>
      <c r="L1631" s="44">
        <f t="shared" si="75"/>
        <v>0.47916666666666663</v>
      </c>
      <c r="M1631" s="45">
        <f t="shared" si="77"/>
        <v>8</v>
      </c>
    </row>
    <row r="1632" spans="1:13">
      <c r="A1632" s="8"/>
      <c r="B1632" s="15" t="s">
        <v>238</v>
      </c>
      <c r="C1632" s="94">
        <v>21</v>
      </c>
      <c r="D1632" s="8">
        <v>7</v>
      </c>
      <c r="E1632" s="41" t="s">
        <v>113</v>
      </c>
      <c r="F1632" s="100" t="s">
        <v>166</v>
      </c>
      <c r="G1632" s="8" t="s">
        <v>167</v>
      </c>
      <c r="H1632" s="8">
        <v>0</v>
      </c>
      <c r="I1632" s="172">
        <v>27</v>
      </c>
      <c r="J1632" s="193">
        <v>0.52083333333333337</v>
      </c>
      <c r="K1632" s="44">
        <f t="shared" si="76"/>
        <v>0.5</v>
      </c>
      <c r="L1632" s="44">
        <f t="shared" si="75"/>
        <v>0.52083333333333326</v>
      </c>
      <c r="M1632" s="45">
        <f t="shared" si="77"/>
        <v>27</v>
      </c>
    </row>
    <row r="1633" spans="1:13">
      <c r="A1633" s="8"/>
      <c r="B1633" s="15" t="s">
        <v>238</v>
      </c>
      <c r="C1633" s="94">
        <v>21</v>
      </c>
      <c r="D1633" s="8">
        <v>7</v>
      </c>
      <c r="E1633" s="41" t="s">
        <v>113</v>
      </c>
      <c r="F1633" s="100" t="s">
        <v>295</v>
      </c>
      <c r="G1633" s="8" t="s">
        <v>165</v>
      </c>
      <c r="H1633" s="8">
        <v>0</v>
      </c>
      <c r="I1633" s="172">
        <v>4</v>
      </c>
      <c r="J1633" s="193">
        <v>0.52152777777777781</v>
      </c>
      <c r="K1633" s="44">
        <f t="shared" si="76"/>
        <v>0.5</v>
      </c>
      <c r="L1633" s="44">
        <f t="shared" si="75"/>
        <v>0.52083333333333326</v>
      </c>
      <c r="M1633" s="45">
        <f t="shared" si="77"/>
        <v>4</v>
      </c>
    </row>
    <row r="1634" spans="1:13">
      <c r="A1634" s="8"/>
      <c r="B1634" s="15" t="s">
        <v>238</v>
      </c>
      <c r="C1634" s="94">
        <v>21</v>
      </c>
      <c r="D1634" s="8">
        <v>7</v>
      </c>
      <c r="E1634" s="41" t="s">
        <v>113</v>
      </c>
      <c r="F1634" s="100" t="s">
        <v>295</v>
      </c>
      <c r="G1634" s="8" t="s">
        <v>165</v>
      </c>
      <c r="H1634" s="8">
        <v>0</v>
      </c>
      <c r="I1634" s="172">
        <v>12</v>
      </c>
      <c r="J1634" s="193">
        <v>0.55555555555555558</v>
      </c>
      <c r="K1634" s="44">
        <f t="shared" si="76"/>
        <v>0.54166666666666663</v>
      </c>
      <c r="L1634" s="44">
        <f t="shared" si="75"/>
        <v>0.55208333333333326</v>
      </c>
      <c r="M1634" s="45">
        <f t="shared" si="77"/>
        <v>12</v>
      </c>
    </row>
    <row r="1635" spans="1:13">
      <c r="A1635" s="8"/>
      <c r="B1635" s="15" t="s">
        <v>238</v>
      </c>
      <c r="C1635" s="94">
        <v>21</v>
      </c>
      <c r="D1635" s="8">
        <v>7</v>
      </c>
      <c r="E1635" s="41" t="s">
        <v>113</v>
      </c>
      <c r="F1635" s="100" t="s">
        <v>295</v>
      </c>
      <c r="G1635" s="8" t="s">
        <v>165</v>
      </c>
      <c r="H1635" s="8">
        <v>0</v>
      </c>
      <c r="I1635" s="172">
        <v>13</v>
      </c>
      <c r="J1635" s="193">
        <v>0.59027777777777779</v>
      </c>
      <c r="K1635" s="44">
        <f t="shared" si="76"/>
        <v>0.58333333333333326</v>
      </c>
      <c r="L1635" s="44">
        <f t="shared" si="75"/>
        <v>0.58333333333333326</v>
      </c>
      <c r="M1635" s="45">
        <f t="shared" si="77"/>
        <v>13</v>
      </c>
    </row>
    <row r="1636" spans="1:13">
      <c r="A1636" s="8"/>
      <c r="B1636" s="15" t="s">
        <v>238</v>
      </c>
      <c r="C1636" s="94">
        <v>21</v>
      </c>
      <c r="D1636" s="8">
        <v>7</v>
      </c>
      <c r="E1636" s="41" t="s">
        <v>113</v>
      </c>
      <c r="F1636" s="100" t="s">
        <v>169</v>
      </c>
      <c r="G1636" s="8" t="s">
        <v>165</v>
      </c>
      <c r="H1636" s="8">
        <v>0</v>
      </c>
      <c r="I1636" s="172">
        <v>8</v>
      </c>
      <c r="J1636" s="193">
        <v>0.65972222222222221</v>
      </c>
      <c r="K1636" s="44">
        <f t="shared" si="76"/>
        <v>0.625</v>
      </c>
      <c r="L1636" s="44">
        <f t="shared" si="75"/>
        <v>0.65625</v>
      </c>
      <c r="M1636" s="45">
        <f t="shared" si="77"/>
        <v>8</v>
      </c>
    </row>
    <row r="1637" spans="1:13">
      <c r="A1637" s="8"/>
      <c r="B1637" s="15" t="s">
        <v>238</v>
      </c>
      <c r="C1637" s="94">
        <v>21</v>
      </c>
      <c r="D1637" s="8">
        <v>7</v>
      </c>
      <c r="E1637" s="41" t="s">
        <v>113</v>
      </c>
      <c r="F1637" s="100" t="s">
        <v>295</v>
      </c>
      <c r="G1637" s="8" t="s">
        <v>165</v>
      </c>
      <c r="H1637" s="8">
        <v>0</v>
      </c>
      <c r="I1637" s="172">
        <v>4</v>
      </c>
      <c r="J1637" s="193">
        <v>0.69444444444444453</v>
      </c>
      <c r="K1637" s="44">
        <f t="shared" si="76"/>
        <v>0.66666666666666663</v>
      </c>
      <c r="L1637" s="44">
        <f t="shared" si="75"/>
        <v>0.6875</v>
      </c>
      <c r="M1637" s="45">
        <f t="shared" si="77"/>
        <v>4</v>
      </c>
    </row>
    <row r="1638" spans="1:13">
      <c r="A1638" s="8"/>
      <c r="B1638" s="15" t="s">
        <v>238</v>
      </c>
      <c r="C1638" s="94">
        <v>21</v>
      </c>
      <c r="D1638" s="8">
        <v>7</v>
      </c>
      <c r="E1638" s="41" t="s">
        <v>113</v>
      </c>
      <c r="F1638" s="100" t="s">
        <v>166</v>
      </c>
      <c r="G1638" s="8" t="s">
        <v>167</v>
      </c>
      <c r="H1638" s="8">
        <v>0</v>
      </c>
      <c r="I1638" s="172">
        <v>34</v>
      </c>
      <c r="J1638" s="193">
        <v>0.7090277777777777</v>
      </c>
      <c r="K1638" s="44">
        <f t="shared" si="76"/>
        <v>0.70833333333333326</v>
      </c>
      <c r="L1638" s="44">
        <f t="shared" si="75"/>
        <v>0.70833333333333326</v>
      </c>
      <c r="M1638" s="45">
        <f t="shared" si="77"/>
        <v>34</v>
      </c>
    </row>
    <row r="1639" spans="1:13">
      <c r="A1639" s="8"/>
      <c r="B1639" s="15" t="s">
        <v>238</v>
      </c>
      <c r="C1639" s="94">
        <v>21</v>
      </c>
      <c r="D1639" s="8">
        <v>7</v>
      </c>
      <c r="E1639" s="41" t="s">
        <v>113</v>
      </c>
      <c r="F1639" s="100" t="s">
        <v>295</v>
      </c>
      <c r="G1639" s="8" t="s">
        <v>165</v>
      </c>
      <c r="H1639" s="8">
        <v>0</v>
      </c>
      <c r="I1639" s="172">
        <v>6</v>
      </c>
      <c r="J1639" s="193">
        <v>0.72916666666666663</v>
      </c>
      <c r="K1639" s="44">
        <f t="shared" si="76"/>
        <v>0.70833333333333326</v>
      </c>
      <c r="L1639" s="44">
        <f t="shared" si="75"/>
        <v>0.72916666666666663</v>
      </c>
      <c r="M1639" s="45">
        <f t="shared" si="77"/>
        <v>6</v>
      </c>
    </row>
    <row r="1640" spans="1:13">
      <c r="A1640" s="8"/>
      <c r="B1640" s="15" t="s">
        <v>238</v>
      </c>
      <c r="C1640" s="94">
        <v>21</v>
      </c>
      <c r="D1640" s="8">
        <v>7</v>
      </c>
      <c r="E1640" s="41" t="s">
        <v>113</v>
      </c>
      <c r="F1640" s="100" t="s">
        <v>295</v>
      </c>
      <c r="G1640" s="8" t="s">
        <v>165</v>
      </c>
      <c r="H1640" s="8">
        <v>0</v>
      </c>
      <c r="I1640" s="172">
        <v>3</v>
      </c>
      <c r="J1640" s="193">
        <v>0.76388888888888884</v>
      </c>
      <c r="K1640" s="44">
        <f t="shared" si="76"/>
        <v>0.75</v>
      </c>
      <c r="L1640" s="44">
        <f t="shared" si="75"/>
        <v>0.76041666666666663</v>
      </c>
      <c r="M1640" s="45">
        <f t="shared" si="77"/>
        <v>3</v>
      </c>
    </row>
    <row r="1641" spans="1:13">
      <c r="A1641" s="8"/>
      <c r="B1641" s="15" t="s">
        <v>238</v>
      </c>
      <c r="C1641" s="94">
        <v>21</v>
      </c>
      <c r="D1641" s="8">
        <v>7</v>
      </c>
      <c r="E1641" s="41" t="s">
        <v>113</v>
      </c>
      <c r="F1641" s="100" t="s">
        <v>166</v>
      </c>
      <c r="G1641" s="8" t="s">
        <v>167</v>
      </c>
      <c r="H1641" s="8">
        <v>0</v>
      </c>
      <c r="I1641" s="172">
        <v>39</v>
      </c>
      <c r="J1641" s="193">
        <v>0.77083333333333337</v>
      </c>
      <c r="K1641" s="44">
        <f t="shared" si="76"/>
        <v>0.75</v>
      </c>
      <c r="L1641" s="44">
        <f t="shared" si="75"/>
        <v>0.77083333333333326</v>
      </c>
      <c r="M1641" s="45">
        <f t="shared" si="77"/>
        <v>39</v>
      </c>
    </row>
    <row r="1642" spans="1:13">
      <c r="A1642" s="8"/>
      <c r="B1642" s="15" t="s">
        <v>238</v>
      </c>
      <c r="C1642" s="94">
        <v>21</v>
      </c>
      <c r="D1642" s="8">
        <v>7</v>
      </c>
      <c r="E1642" s="41" t="s">
        <v>113</v>
      </c>
      <c r="F1642" s="100" t="s">
        <v>295</v>
      </c>
      <c r="G1642" s="8" t="s">
        <v>165</v>
      </c>
      <c r="H1642" s="8">
        <v>0</v>
      </c>
      <c r="I1642" s="172">
        <v>43</v>
      </c>
      <c r="J1642" s="193">
        <v>0.79513888888888884</v>
      </c>
      <c r="K1642" s="44">
        <f t="shared" si="76"/>
        <v>0.79166666666666663</v>
      </c>
      <c r="L1642" s="44">
        <f t="shared" si="75"/>
        <v>0.79166666666666663</v>
      </c>
      <c r="M1642" s="45">
        <f t="shared" si="77"/>
        <v>43</v>
      </c>
    </row>
    <row r="1643" spans="1:13">
      <c r="A1643" s="8"/>
      <c r="B1643" s="15" t="s">
        <v>238</v>
      </c>
      <c r="C1643" s="94">
        <v>21</v>
      </c>
      <c r="D1643" s="8">
        <v>7</v>
      </c>
      <c r="E1643" s="41" t="s">
        <v>113</v>
      </c>
      <c r="F1643" s="100" t="s">
        <v>295</v>
      </c>
      <c r="G1643" s="8" t="s">
        <v>165</v>
      </c>
      <c r="H1643" s="8">
        <v>0</v>
      </c>
      <c r="I1643" s="172">
        <v>6</v>
      </c>
      <c r="J1643" s="193">
        <v>0.83333333333333337</v>
      </c>
      <c r="K1643" s="44">
        <f t="shared" si="76"/>
        <v>0.83333333333333326</v>
      </c>
      <c r="L1643" s="44">
        <f t="shared" si="75"/>
        <v>0.83333333333333326</v>
      </c>
      <c r="M1643" s="45">
        <f t="shared" si="77"/>
        <v>6</v>
      </c>
    </row>
    <row r="1644" spans="1:13">
      <c r="A1644" s="8"/>
      <c r="B1644" s="15" t="s">
        <v>238</v>
      </c>
      <c r="C1644" s="94">
        <v>21</v>
      </c>
      <c r="D1644" s="8">
        <v>7</v>
      </c>
      <c r="E1644" s="41" t="s">
        <v>113</v>
      </c>
      <c r="F1644" s="100" t="s">
        <v>295</v>
      </c>
      <c r="G1644" s="8" t="s">
        <v>165</v>
      </c>
      <c r="H1644" s="8">
        <v>0</v>
      </c>
      <c r="I1644" s="172">
        <v>5</v>
      </c>
      <c r="J1644" s="193">
        <v>0.86805555555555547</v>
      </c>
      <c r="K1644" s="44">
        <f t="shared" si="76"/>
        <v>0.83333333333333326</v>
      </c>
      <c r="L1644" s="44">
        <f t="shared" si="75"/>
        <v>0.86458333333333326</v>
      </c>
      <c r="M1644" s="45">
        <f t="shared" si="77"/>
        <v>5</v>
      </c>
    </row>
    <row r="1645" spans="1:13">
      <c r="A1645" s="8"/>
      <c r="B1645" s="15" t="s">
        <v>238</v>
      </c>
      <c r="C1645" s="94">
        <v>21</v>
      </c>
      <c r="D1645" s="8">
        <v>7</v>
      </c>
      <c r="E1645" s="41" t="s">
        <v>113</v>
      </c>
      <c r="F1645" s="100" t="s">
        <v>295</v>
      </c>
      <c r="G1645" s="8" t="s">
        <v>165</v>
      </c>
      <c r="H1645" s="8">
        <v>0</v>
      </c>
      <c r="I1645" s="172">
        <v>16</v>
      </c>
      <c r="J1645" s="193">
        <v>0.875</v>
      </c>
      <c r="K1645" s="44">
        <f t="shared" si="76"/>
        <v>0.875</v>
      </c>
      <c r="L1645" s="44">
        <f t="shared" si="75"/>
        <v>0.875</v>
      </c>
      <c r="M1645" s="45">
        <f t="shared" si="77"/>
        <v>16</v>
      </c>
    </row>
    <row r="1646" spans="1:13">
      <c r="A1646" s="8"/>
      <c r="B1646" s="15" t="s">
        <v>238</v>
      </c>
      <c r="C1646" s="94">
        <v>21</v>
      </c>
      <c r="D1646" s="8">
        <v>7</v>
      </c>
      <c r="E1646" s="41" t="s">
        <v>113</v>
      </c>
      <c r="F1646" s="100" t="s">
        <v>295</v>
      </c>
      <c r="G1646" s="8" t="s">
        <v>165</v>
      </c>
      <c r="H1646" s="8">
        <v>0</v>
      </c>
      <c r="I1646" s="172">
        <v>4</v>
      </c>
      <c r="J1646" s="193">
        <v>0.90972222222222221</v>
      </c>
      <c r="K1646" s="44">
        <f t="shared" si="76"/>
        <v>0.875</v>
      </c>
      <c r="L1646" s="44">
        <f t="shared" si="75"/>
        <v>0.90625</v>
      </c>
      <c r="M1646" s="45">
        <f t="shared" si="77"/>
        <v>4</v>
      </c>
    </row>
    <row r="1647" spans="1:13">
      <c r="A1647" s="8"/>
      <c r="B1647" s="15" t="s">
        <v>238</v>
      </c>
      <c r="C1647" s="94">
        <v>21</v>
      </c>
      <c r="D1647" s="8">
        <v>8</v>
      </c>
      <c r="E1647" s="41" t="s">
        <v>113</v>
      </c>
      <c r="F1647" s="100" t="s">
        <v>129</v>
      </c>
      <c r="G1647" s="8" t="s">
        <v>170</v>
      </c>
      <c r="H1647" s="8">
        <v>0</v>
      </c>
      <c r="I1647" s="172">
        <v>18</v>
      </c>
      <c r="J1647" s="193">
        <v>0.28819444444444448</v>
      </c>
      <c r="K1647" s="44">
        <f t="shared" si="76"/>
        <v>0.25</v>
      </c>
      <c r="L1647" s="44">
        <f t="shared" si="75"/>
        <v>0.28125</v>
      </c>
      <c r="M1647" s="45">
        <f t="shared" si="77"/>
        <v>18</v>
      </c>
    </row>
    <row r="1648" spans="1:13">
      <c r="A1648" s="8"/>
      <c r="B1648" s="15" t="s">
        <v>238</v>
      </c>
      <c r="C1648" s="94">
        <v>21</v>
      </c>
      <c r="D1648" s="8">
        <v>8</v>
      </c>
      <c r="E1648" s="41" t="s">
        <v>113</v>
      </c>
      <c r="F1648" s="100" t="s">
        <v>171</v>
      </c>
      <c r="G1648" s="106" t="s">
        <v>172</v>
      </c>
      <c r="H1648" s="8">
        <v>0</v>
      </c>
      <c r="I1648" s="172">
        <v>78</v>
      </c>
      <c r="J1648" s="193">
        <v>0.30208333333333331</v>
      </c>
      <c r="K1648" s="44">
        <f t="shared" si="76"/>
        <v>0.29166666666666663</v>
      </c>
      <c r="L1648" s="44">
        <f t="shared" si="75"/>
        <v>0.30208333333333331</v>
      </c>
      <c r="M1648" s="45">
        <f t="shared" si="77"/>
        <v>78</v>
      </c>
    </row>
    <row r="1649" spans="1:13">
      <c r="A1649" s="8"/>
      <c r="B1649" s="15" t="s">
        <v>238</v>
      </c>
      <c r="C1649" s="94">
        <v>21</v>
      </c>
      <c r="D1649" s="8">
        <v>8</v>
      </c>
      <c r="E1649" s="41" t="s">
        <v>113</v>
      </c>
      <c r="F1649" s="100" t="s">
        <v>171</v>
      </c>
      <c r="G1649" s="106" t="s">
        <v>172</v>
      </c>
      <c r="H1649" s="8">
        <v>0</v>
      </c>
      <c r="I1649" s="172">
        <v>51</v>
      </c>
      <c r="J1649" s="193">
        <v>0.37638888888888888</v>
      </c>
      <c r="K1649" s="44">
        <f t="shared" si="76"/>
        <v>0.375</v>
      </c>
      <c r="L1649" s="44">
        <f t="shared" si="75"/>
        <v>0.375</v>
      </c>
      <c r="M1649" s="45">
        <f t="shared" si="77"/>
        <v>51</v>
      </c>
    </row>
    <row r="1650" spans="1:13">
      <c r="A1650" s="8"/>
      <c r="B1650" s="15" t="s">
        <v>238</v>
      </c>
      <c r="C1650" s="94">
        <v>21</v>
      </c>
      <c r="D1650" s="8">
        <v>8</v>
      </c>
      <c r="E1650" s="41" t="s">
        <v>113</v>
      </c>
      <c r="F1650" s="100" t="s">
        <v>171</v>
      </c>
      <c r="G1650" s="106" t="s">
        <v>172</v>
      </c>
      <c r="H1650" s="8">
        <v>0</v>
      </c>
      <c r="I1650" s="172">
        <v>31</v>
      </c>
      <c r="J1650" s="193">
        <v>0.4604166666666667</v>
      </c>
      <c r="K1650" s="44">
        <f t="shared" si="76"/>
        <v>0.45833333333333331</v>
      </c>
      <c r="L1650" s="44">
        <f t="shared" si="75"/>
        <v>0.45833333333333331</v>
      </c>
      <c r="M1650" s="45">
        <f t="shared" si="77"/>
        <v>31</v>
      </c>
    </row>
    <row r="1651" spans="1:13">
      <c r="A1651" s="8"/>
      <c r="B1651" s="15" t="s">
        <v>238</v>
      </c>
      <c r="C1651" s="94">
        <v>21</v>
      </c>
      <c r="D1651" s="8">
        <v>8</v>
      </c>
      <c r="E1651" s="41" t="s">
        <v>113</v>
      </c>
      <c r="F1651" s="100" t="s">
        <v>171</v>
      </c>
      <c r="G1651" s="8" t="s">
        <v>141</v>
      </c>
      <c r="H1651" s="8">
        <v>0</v>
      </c>
      <c r="I1651" s="172">
        <v>45</v>
      </c>
      <c r="J1651" s="193">
        <v>0.47916666666666669</v>
      </c>
      <c r="K1651" s="44">
        <f t="shared" si="76"/>
        <v>0.45833333333333331</v>
      </c>
      <c r="L1651" s="44">
        <f t="shared" si="75"/>
        <v>0.47916666666666663</v>
      </c>
      <c r="M1651" s="45">
        <f t="shared" si="77"/>
        <v>45</v>
      </c>
    </row>
    <row r="1652" spans="1:13">
      <c r="A1652" s="8"/>
      <c r="B1652" s="15" t="s">
        <v>238</v>
      </c>
      <c r="C1652" s="94">
        <v>21</v>
      </c>
      <c r="D1652" s="8">
        <v>8</v>
      </c>
      <c r="E1652" s="41" t="s">
        <v>113</v>
      </c>
      <c r="F1652" s="100" t="s">
        <v>173</v>
      </c>
      <c r="G1652" s="8" t="s">
        <v>133</v>
      </c>
      <c r="H1652" s="8">
        <v>0</v>
      </c>
      <c r="I1652" s="172">
        <v>28</v>
      </c>
      <c r="J1652" s="193">
        <v>0.51041666666666663</v>
      </c>
      <c r="K1652" s="44">
        <f t="shared" si="76"/>
        <v>0.5</v>
      </c>
      <c r="L1652" s="44">
        <f t="shared" si="75"/>
        <v>0.51041666666666663</v>
      </c>
      <c r="M1652" s="45">
        <f t="shared" si="77"/>
        <v>28</v>
      </c>
    </row>
    <row r="1653" spans="1:13">
      <c r="A1653" s="8"/>
      <c r="B1653" s="15" t="s">
        <v>238</v>
      </c>
      <c r="C1653" s="94">
        <v>21</v>
      </c>
      <c r="D1653" s="8">
        <v>8</v>
      </c>
      <c r="E1653" s="41" t="s">
        <v>113</v>
      </c>
      <c r="F1653" s="100" t="s">
        <v>171</v>
      </c>
      <c r="G1653" s="106" t="s">
        <v>172</v>
      </c>
      <c r="H1653" s="8">
        <v>0</v>
      </c>
      <c r="I1653" s="172">
        <v>63</v>
      </c>
      <c r="J1653" s="193">
        <v>0.54236111111111118</v>
      </c>
      <c r="K1653" s="44">
        <f t="shared" si="76"/>
        <v>0.54166666666666663</v>
      </c>
      <c r="L1653" s="44">
        <f t="shared" si="75"/>
        <v>0.54166666666666663</v>
      </c>
      <c r="M1653" s="45">
        <f t="shared" si="77"/>
        <v>63</v>
      </c>
    </row>
    <row r="1654" spans="1:13">
      <c r="A1654" s="8"/>
      <c r="B1654" s="15" t="s">
        <v>238</v>
      </c>
      <c r="C1654" s="94">
        <v>21</v>
      </c>
      <c r="D1654" s="8">
        <v>8</v>
      </c>
      <c r="E1654" s="41" t="s">
        <v>113</v>
      </c>
      <c r="F1654" s="100" t="s">
        <v>145</v>
      </c>
      <c r="G1654" s="8" t="s">
        <v>174</v>
      </c>
      <c r="H1654" s="8">
        <v>0</v>
      </c>
      <c r="I1654" s="172">
        <v>48</v>
      </c>
      <c r="J1654" s="193">
        <v>0.57708333333333328</v>
      </c>
      <c r="K1654" s="44">
        <f t="shared" si="76"/>
        <v>0.54166666666666663</v>
      </c>
      <c r="L1654" s="44">
        <f t="shared" si="75"/>
        <v>0.57291666666666663</v>
      </c>
      <c r="M1654" s="45">
        <f t="shared" si="77"/>
        <v>48</v>
      </c>
    </row>
    <row r="1655" spans="1:13">
      <c r="A1655" s="8"/>
      <c r="B1655" s="15" t="s">
        <v>238</v>
      </c>
      <c r="C1655" s="94">
        <v>21</v>
      </c>
      <c r="D1655" s="8">
        <v>8</v>
      </c>
      <c r="E1655" s="41" t="s">
        <v>113</v>
      </c>
      <c r="F1655" s="119" t="s">
        <v>301</v>
      </c>
      <c r="G1655" s="115" t="s">
        <v>50</v>
      </c>
      <c r="H1655" s="8">
        <v>0</v>
      </c>
      <c r="I1655" s="172">
        <v>42</v>
      </c>
      <c r="J1655" s="193">
        <v>0.61111111111111105</v>
      </c>
      <c r="K1655" s="44">
        <f t="shared" si="76"/>
        <v>0.58333333333333326</v>
      </c>
      <c r="L1655" s="44">
        <f t="shared" si="75"/>
        <v>0.60416666666666663</v>
      </c>
      <c r="M1655" s="45">
        <f t="shared" si="77"/>
        <v>42</v>
      </c>
    </row>
    <row r="1656" spans="1:13">
      <c r="A1656" s="8"/>
      <c r="B1656" s="15" t="s">
        <v>238</v>
      </c>
      <c r="C1656" s="94">
        <v>21</v>
      </c>
      <c r="D1656" s="8">
        <v>8</v>
      </c>
      <c r="E1656" s="41" t="s">
        <v>113</v>
      </c>
      <c r="F1656" s="100" t="s">
        <v>171</v>
      </c>
      <c r="G1656" s="106" t="s">
        <v>172</v>
      </c>
      <c r="H1656" s="8">
        <v>0</v>
      </c>
      <c r="I1656" s="172">
        <v>56</v>
      </c>
      <c r="J1656" s="193">
        <v>0.62152777777777779</v>
      </c>
      <c r="K1656" s="44">
        <f t="shared" si="76"/>
        <v>0.58333333333333326</v>
      </c>
      <c r="L1656" s="44">
        <f t="shared" si="75"/>
        <v>0.61458333333333326</v>
      </c>
      <c r="M1656" s="45">
        <f t="shared" si="77"/>
        <v>56</v>
      </c>
    </row>
    <row r="1657" spans="1:13">
      <c r="A1657" s="8"/>
      <c r="B1657" s="15" t="s">
        <v>238</v>
      </c>
      <c r="C1657" s="94">
        <v>21</v>
      </c>
      <c r="D1657" s="8">
        <v>8</v>
      </c>
      <c r="E1657" s="41" t="s">
        <v>113</v>
      </c>
      <c r="F1657" s="100" t="s">
        <v>168</v>
      </c>
      <c r="G1657" s="8" t="s">
        <v>28</v>
      </c>
      <c r="H1657" s="8">
        <v>0</v>
      </c>
      <c r="I1657" s="172">
        <v>35</v>
      </c>
      <c r="J1657" s="193">
        <v>0.63541666666666663</v>
      </c>
      <c r="K1657" s="44">
        <f t="shared" si="76"/>
        <v>0.625</v>
      </c>
      <c r="L1657" s="44">
        <f t="shared" si="75"/>
        <v>0.63541666666666663</v>
      </c>
      <c r="M1657" s="45">
        <f t="shared" si="77"/>
        <v>35</v>
      </c>
    </row>
    <row r="1658" spans="1:13">
      <c r="A1658" s="8"/>
      <c r="B1658" s="15" t="s">
        <v>238</v>
      </c>
      <c r="C1658" s="94">
        <v>21</v>
      </c>
      <c r="D1658" s="8">
        <v>8</v>
      </c>
      <c r="E1658" s="41" t="s">
        <v>113</v>
      </c>
      <c r="F1658" s="119" t="s">
        <v>296</v>
      </c>
      <c r="G1658" s="8" t="s">
        <v>175</v>
      </c>
      <c r="H1658" s="8">
        <v>0</v>
      </c>
      <c r="I1658" s="172">
        <v>50</v>
      </c>
      <c r="J1658" s="193">
        <v>0.64583333333333337</v>
      </c>
      <c r="K1658" s="44">
        <f t="shared" si="76"/>
        <v>0.625</v>
      </c>
      <c r="L1658" s="44">
        <f t="shared" si="75"/>
        <v>0.64583333333333326</v>
      </c>
      <c r="M1658" s="45">
        <f t="shared" si="77"/>
        <v>50</v>
      </c>
    </row>
    <row r="1659" spans="1:13">
      <c r="A1659" s="8"/>
      <c r="B1659" s="15" t="s">
        <v>238</v>
      </c>
      <c r="C1659" s="94">
        <v>21</v>
      </c>
      <c r="D1659" s="8">
        <v>8</v>
      </c>
      <c r="E1659" s="41" t="s">
        <v>113</v>
      </c>
      <c r="F1659" s="100" t="s">
        <v>168</v>
      </c>
      <c r="G1659" s="8" t="s">
        <v>28</v>
      </c>
      <c r="H1659" s="8">
        <v>0</v>
      </c>
      <c r="I1659" s="172">
        <v>47</v>
      </c>
      <c r="J1659" s="193">
        <v>0.67708333333333337</v>
      </c>
      <c r="K1659" s="44">
        <f t="shared" si="76"/>
        <v>0.66666666666666663</v>
      </c>
      <c r="L1659" s="44">
        <f t="shared" si="75"/>
        <v>0.67708333333333326</v>
      </c>
      <c r="M1659" s="45">
        <f t="shared" si="77"/>
        <v>47</v>
      </c>
    </row>
    <row r="1660" spans="1:13">
      <c r="A1660" s="8"/>
      <c r="B1660" s="15" t="s">
        <v>238</v>
      </c>
      <c r="C1660" s="94">
        <v>21</v>
      </c>
      <c r="D1660" s="8">
        <v>8</v>
      </c>
      <c r="E1660" s="41" t="s">
        <v>113</v>
      </c>
      <c r="F1660" s="100" t="s">
        <v>171</v>
      </c>
      <c r="G1660" s="106" t="s">
        <v>172</v>
      </c>
      <c r="H1660" s="8">
        <v>0</v>
      </c>
      <c r="I1660" s="172">
        <v>86</v>
      </c>
      <c r="J1660" s="193">
        <v>0.70833333333333337</v>
      </c>
      <c r="K1660" s="44">
        <f t="shared" si="76"/>
        <v>0.70833333333333326</v>
      </c>
      <c r="L1660" s="44">
        <f t="shared" si="75"/>
        <v>0.70833333333333326</v>
      </c>
      <c r="M1660" s="45">
        <f t="shared" si="77"/>
        <v>86</v>
      </c>
    </row>
    <row r="1661" spans="1:13">
      <c r="A1661" s="8"/>
      <c r="B1661" s="15" t="s">
        <v>238</v>
      </c>
      <c r="C1661" s="94">
        <v>21</v>
      </c>
      <c r="D1661" s="8">
        <v>8</v>
      </c>
      <c r="E1661" s="41" t="s">
        <v>113</v>
      </c>
      <c r="F1661" s="100" t="s">
        <v>168</v>
      </c>
      <c r="G1661" s="8" t="s">
        <v>28</v>
      </c>
      <c r="H1661" s="8">
        <v>0</v>
      </c>
      <c r="I1661" s="172">
        <v>31</v>
      </c>
      <c r="J1661" s="193">
        <v>0.7319444444444444</v>
      </c>
      <c r="K1661" s="44">
        <f t="shared" si="76"/>
        <v>0.70833333333333326</v>
      </c>
      <c r="L1661" s="44">
        <f t="shared" si="75"/>
        <v>0.72916666666666663</v>
      </c>
      <c r="M1661" s="45">
        <f t="shared" si="77"/>
        <v>31</v>
      </c>
    </row>
    <row r="1662" spans="1:13">
      <c r="A1662" s="8"/>
      <c r="B1662" s="15" t="s">
        <v>238</v>
      </c>
      <c r="C1662" s="94">
        <v>21</v>
      </c>
      <c r="D1662" s="8">
        <v>8</v>
      </c>
      <c r="E1662" s="41" t="s">
        <v>113</v>
      </c>
      <c r="F1662" s="100" t="s">
        <v>168</v>
      </c>
      <c r="G1662" s="8" t="s">
        <v>28</v>
      </c>
      <c r="H1662" s="8">
        <v>0</v>
      </c>
      <c r="I1662" s="172">
        <v>54</v>
      </c>
      <c r="J1662" s="193">
        <v>0.79166666666666663</v>
      </c>
      <c r="K1662" s="44">
        <f t="shared" si="76"/>
        <v>0.79166666666666663</v>
      </c>
      <c r="L1662" s="44">
        <f t="shared" si="75"/>
        <v>0.79166666666666663</v>
      </c>
      <c r="M1662" s="45">
        <f t="shared" si="77"/>
        <v>54</v>
      </c>
    </row>
    <row r="1663" spans="1:13">
      <c r="A1663" s="8"/>
      <c r="B1663" s="15" t="s">
        <v>238</v>
      </c>
      <c r="C1663" s="94">
        <v>21</v>
      </c>
      <c r="D1663" s="8">
        <v>8</v>
      </c>
      <c r="E1663" s="41" t="s">
        <v>113</v>
      </c>
      <c r="F1663" s="100" t="s">
        <v>171</v>
      </c>
      <c r="G1663" s="106" t="s">
        <v>181</v>
      </c>
      <c r="H1663" s="8">
        <v>0</v>
      </c>
      <c r="I1663" s="172">
        <v>7</v>
      </c>
      <c r="J1663" s="193">
        <v>0.79861111111111116</v>
      </c>
      <c r="K1663" s="44">
        <f t="shared" si="76"/>
        <v>0.79166666666666663</v>
      </c>
      <c r="L1663" s="44">
        <f t="shared" si="75"/>
        <v>0.79166666666666663</v>
      </c>
      <c r="M1663" s="45">
        <f t="shared" si="77"/>
        <v>7</v>
      </c>
    </row>
    <row r="1664" spans="1:13">
      <c r="A1664" s="8"/>
      <c r="B1664" s="15" t="s">
        <v>238</v>
      </c>
      <c r="C1664" s="94">
        <v>21</v>
      </c>
      <c r="D1664" s="8">
        <v>8</v>
      </c>
      <c r="E1664" s="41" t="s">
        <v>113</v>
      </c>
      <c r="F1664" s="100" t="s">
        <v>166</v>
      </c>
      <c r="G1664" s="8" t="s">
        <v>239</v>
      </c>
      <c r="H1664" s="8">
        <v>0</v>
      </c>
      <c r="I1664" s="172">
        <v>47</v>
      </c>
      <c r="J1664" s="193">
        <v>0.8125</v>
      </c>
      <c r="K1664" s="44">
        <f t="shared" si="76"/>
        <v>0.79166666666666663</v>
      </c>
      <c r="L1664" s="44">
        <f t="shared" si="75"/>
        <v>0.8125</v>
      </c>
      <c r="M1664" s="45">
        <f t="shared" si="77"/>
        <v>47</v>
      </c>
    </row>
    <row r="1665" spans="1:13">
      <c r="A1665" s="8"/>
      <c r="B1665" s="15" t="s">
        <v>238</v>
      </c>
      <c r="C1665" s="94">
        <v>21</v>
      </c>
      <c r="D1665" s="8">
        <v>8</v>
      </c>
      <c r="E1665" s="41" t="s">
        <v>113</v>
      </c>
      <c r="F1665" s="100" t="s">
        <v>166</v>
      </c>
      <c r="G1665" s="8" t="s">
        <v>176</v>
      </c>
      <c r="H1665" s="8">
        <v>0</v>
      </c>
      <c r="I1665" s="172">
        <v>38</v>
      </c>
      <c r="J1665" s="193">
        <v>0.87152777777777779</v>
      </c>
      <c r="K1665" s="44">
        <f t="shared" si="76"/>
        <v>0.83333333333333326</v>
      </c>
      <c r="L1665" s="44">
        <f t="shared" si="75"/>
        <v>0.86458333333333326</v>
      </c>
      <c r="M1665" s="45">
        <f t="shared" si="77"/>
        <v>38</v>
      </c>
    </row>
    <row r="1666" spans="1:13">
      <c r="A1666" s="8"/>
      <c r="B1666" s="15" t="s">
        <v>238</v>
      </c>
      <c r="C1666" s="94">
        <v>21</v>
      </c>
      <c r="D1666" s="8">
        <v>8</v>
      </c>
      <c r="E1666" s="41" t="s">
        <v>113</v>
      </c>
      <c r="F1666" s="100" t="s">
        <v>129</v>
      </c>
      <c r="G1666" s="8" t="s">
        <v>177</v>
      </c>
      <c r="H1666" s="8">
        <v>0</v>
      </c>
      <c r="I1666" s="172">
        <v>18</v>
      </c>
      <c r="J1666" s="193">
        <v>0.89930555555555547</v>
      </c>
      <c r="K1666" s="44">
        <f t="shared" si="76"/>
        <v>0.875</v>
      </c>
      <c r="L1666" s="44">
        <f t="shared" ref="L1666:L1729" si="78">FLOOR(J1666,TIME(0,15,0))</f>
        <v>0.89583333333333326</v>
      </c>
      <c r="M1666" s="45">
        <f t="shared" si="77"/>
        <v>18</v>
      </c>
    </row>
    <row r="1667" spans="1:13">
      <c r="A1667" s="8"/>
      <c r="B1667" s="15" t="s">
        <v>238</v>
      </c>
      <c r="C1667" s="94">
        <v>21</v>
      </c>
      <c r="D1667" s="8">
        <v>8</v>
      </c>
      <c r="E1667" s="41" t="s">
        <v>113</v>
      </c>
      <c r="F1667" s="100" t="s">
        <v>129</v>
      </c>
      <c r="G1667" s="106" t="s">
        <v>245</v>
      </c>
      <c r="H1667" s="8">
        <v>0</v>
      </c>
      <c r="I1667" s="172">
        <v>17</v>
      </c>
      <c r="J1667" s="193">
        <v>0.90625</v>
      </c>
      <c r="K1667" s="44">
        <f t="shared" ref="K1667:K1730" si="79">FLOOR(J1667,TIME(1,0,0))</f>
        <v>0.875</v>
      </c>
      <c r="L1667" s="44">
        <f t="shared" si="78"/>
        <v>0.90625</v>
      </c>
      <c r="M1667" s="45">
        <f t="shared" ref="M1667:M1730" si="80">H1667+I1667</f>
        <v>17</v>
      </c>
    </row>
    <row r="1668" spans="1:13">
      <c r="A1668" s="17"/>
      <c r="B1668" s="15" t="s">
        <v>238</v>
      </c>
      <c r="C1668" s="94">
        <v>21</v>
      </c>
      <c r="D1668" s="21">
        <v>9</v>
      </c>
      <c r="E1668" s="41" t="s">
        <v>113</v>
      </c>
      <c r="F1668" s="100" t="s">
        <v>129</v>
      </c>
      <c r="G1668" s="107" t="s">
        <v>91</v>
      </c>
      <c r="H1668" s="21">
        <v>17</v>
      </c>
      <c r="I1668" s="173">
        <v>0</v>
      </c>
      <c r="J1668" s="194">
        <v>0.2722222222222222</v>
      </c>
      <c r="K1668" s="44">
        <f t="shared" si="79"/>
        <v>0.25</v>
      </c>
      <c r="L1668" s="44">
        <f t="shared" si="78"/>
        <v>0.27083333333333331</v>
      </c>
      <c r="M1668" s="45">
        <f t="shared" si="80"/>
        <v>17</v>
      </c>
    </row>
    <row r="1669" spans="1:13">
      <c r="A1669" s="17"/>
      <c r="B1669" s="15" t="s">
        <v>238</v>
      </c>
      <c r="C1669" s="94">
        <v>21</v>
      </c>
      <c r="D1669" s="21">
        <v>9</v>
      </c>
      <c r="E1669" s="41" t="s">
        <v>113</v>
      </c>
      <c r="F1669" s="102" t="s">
        <v>166</v>
      </c>
      <c r="G1669" s="17" t="s">
        <v>178</v>
      </c>
      <c r="H1669" s="21">
        <v>15</v>
      </c>
      <c r="I1669" s="173">
        <v>38</v>
      </c>
      <c r="J1669" s="194">
        <v>0.35486111111111113</v>
      </c>
      <c r="K1669" s="44">
        <f t="shared" si="79"/>
        <v>0.33333333333333331</v>
      </c>
      <c r="L1669" s="44">
        <f t="shared" si="78"/>
        <v>0.35416666666666663</v>
      </c>
      <c r="M1669" s="45">
        <f t="shared" si="80"/>
        <v>53</v>
      </c>
    </row>
    <row r="1670" spans="1:13">
      <c r="A1670" s="18"/>
      <c r="B1670" s="15" t="s">
        <v>238</v>
      </c>
      <c r="C1670" s="94">
        <v>21</v>
      </c>
      <c r="D1670" s="42">
        <v>9</v>
      </c>
      <c r="E1670" s="41" t="s">
        <v>113</v>
      </c>
      <c r="F1670" s="103" t="s">
        <v>179</v>
      </c>
      <c r="G1670" s="18" t="s">
        <v>180</v>
      </c>
      <c r="H1670" s="42">
        <v>2</v>
      </c>
      <c r="I1670" s="189">
        <v>11</v>
      </c>
      <c r="J1670" s="194">
        <v>0.47500000000000003</v>
      </c>
      <c r="K1670" s="44">
        <f t="shared" si="79"/>
        <v>0.45833333333333331</v>
      </c>
      <c r="L1670" s="44">
        <f t="shared" si="78"/>
        <v>0.46875</v>
      </c>
      <c r="M1670" s="45">
        <f t="shared" si="80"/>
        <v>13</v>
      </c>
    </row>
    <row r="1671" spans="1:13">
      <c r="A1671" s="18"/>
      <c r="B1671" s="15" t="s">
        <v>238</v>
      </c>
      <c r="C1671" s="94">
        <v>21</v>
      </c>
      <c r="D1671" s="42">
        <v>9</v>
      </c>
      <c r="E1671" s="41" t="s">
        <v>113</v>
      </c>
      <c r="F1671" s="103" t="s">
        <v>171</v>
      </c>
      <c r="G1671" s="18" t="s">
        <v>167</v>
      </c>
      <c r="H1671" s="42">
        <v>0</v>
      </c>
      <c r="I1671" s="189">
        <v>41</v>
      </c>
      <c r="J1671" s="194">
        <v>0.50069444444444444</v>
      </c>
      <c r="K1671" s="44">
        <f t="shared" si="79"/>
        <v>0.5</v>
      </c>
      <c r="L1671" s="44">
        <f t="shared" si="78"/>
        <v>0.5</v>
      </c>
      <c r="M1671" s="45">
        <f t="shared" si="80"/>
        <v>41</v>
      </c>
    </row>
    <row r="1672" spans="1:13">
      <c r="A1672" s="18"/>
      <c r="B1672" s="15" t="s">
        <v>238</v>
      </c>
      <c r="C1672" s="94">
        <v>21</v>
      </c>
      <c r="D1672" s="42">
        <v>9</v>
      </c>
      <c r="E1672" s="41" t="s">
        <v>113</v>
      </c>
      <c r="F1672" s="103" t="s">
        <v>171</v>
      </c>
      <c r="G1672" s="18" t="s">
        <v>178</v>
      </c>
      <c r="H1672" s="42">
        <v>28</v>
      </c>
      <c r="I1672" s="189">
        <v>34</v>
      </c>
      <c r="J1672" s="194">
        <v>0.52777777777777779</v>
      </c>
      <c r="K1672" s="44">
        <f t="shared" si="79"/>
        <v>0.5</v>
      </c>
      <c r="L1672" s="44">
        <f t="shared" si="78"/>
        <v>0.52083333333333326</v>
      </c>
      <c r="M1672" s="45">
        <f t="shared" si="80"/>
        <v>62</v>
      </c>
    </row>
    <row r="1673" spans="1:13">
      <c r="A1673" s="18"/>
      <c r="B1673" s="15" t="s">
        <v>238</v>
      </c>
      <c r="C1673" s="94">
        <v>21</v>
      </c>
      <c r="D1673" s="42">
        <v>9</v>
      </c>
      <c r="E1673" s="41" t="s">
        <v>113</v>
      </c>
      <c r="F1673" s="103" t="s">
        <v>171</v>
      </c>
      <c r="G1673" s="18" t="s">
        <v>181</v>
      </c>
      <c r="H1673" s="42">
        <v>27</v>
      </c>
      <c r="I1673" s="189">
        <v>19</v>
      </c>
      <c r="J1673" s="194">
        <v>0.5625</v>
      </c>
      <c r="K1673" s="44">
        <f t="shared" si="79"/>
        <v>0.54166666666666663</v>
      </c>
      <c r="L1673" s="44">
        <f t="shared" si="78"/>
        <v>0.5625</v>
      </c>
      <c r="M1673" s="45">
        <f t="shared" si="80"/>
        <v>46</v>
      </c>
    </row>
    <row r="1674" spans="1:13">
      <c r="A1674" s="18"/>
      <c r="B1674" s="15" t="s">
        <v>238</v>
      </c>
      <c r="C1674" s="94">
        <v>21</v>
      </c>
      <c r="D1674" s="42">
        <v>9</v>
      </c>
      <c r="E1674" s="41" t="s">
        <v>113</v>
      </c>
      <c r="F1674" s="103" t="s">
        <v>171</v>
      </c>
      <c r="G1674" s="18" t="s">
        <v>31</v>
      </c>
      <c r="H1674" s="42">
        <v>0</v>
      </c>
      <c r="I1674" s="189">
        <v>34</v>
      </c>
      <c r="J1674" s="194">
        <v>0.58333333333333337</v>
      </c>
      <c r="K1674" s="44">
        <f t="shared" si="79"/>
        <v>0.58333333333333326</v>
      </c>
      <c r="L1674" s="44">
        <f t="shared" si="78"/>
        <v>0.58333333333333326</v>
      </c>
      <c r="M1674" s="45">
        <f t="shared" si="80"/>
        <v>34</v>
      </c>
    </row>
    <row r="1675" spans="1:13">
      <c r="A1675" s="12"/>
      <c r="B1675" s="15" t="s">
        <v>238</v>
      </c>
      <c r="C1675" s="94">
        <v>21</v>
      </c>
      <c r="D1675" s="12">
        <v>9</v>
      </c>
      <c r="E1675" s="41" t="s">
        <v>113</v>
      </c>
      <c r="F1675" s="120" t="s">
        <v>171</v>
      </c>
      <c r="G1675" s="12" t="s">
        <v>167</v>
      </c>
      <c r="H1675" s="12">
        <v>0</v>
      </c>
      <c r="I1675" s="190">
        <v>68</v>
      </c>
      <c r="J1675" s="193">
        <v>0.62638888888888888</v>
      </c>
      <c r="K1675" s="44">
        <f t="shared" si="79"/>
        <v>0.625</v>
      </c>
      <c r="L1675" s="44">
        <f t="shared" si="78"/>
        <v>0.625</v>
      </c>
      <c r="M1675" s="45">
        <f t="shared" si="80"/>
        <v>68</v>
      </c>
    </row>
    <row r="1676" spans="1:13">
      <c r="A1676" s="12"/>
      <c r="B1676" s="15" t="s">
        <v>238</v>
      </c>
      <c r="C1676" s="94">
        <v>21</v>
      </c>
      <c r="D1676" s="42">
        <v>9</v>
      </c>
      <c r="E1676" s="41" t="s">
        <v>113</v>
      </c>
      <c r="F1676" s="120" t="s">
        <v>171</v>
      </c>
      <c r="G1676" s="12" t="s">
        <v>31</v>
      </c>
      <c r="H1676" s="12">
        <v>0</v>
      </c>
      <c r="I1676" s="190">
        <v>21</v>
      </c>
      <c r="J1676" s="193">
        <v>0.66736111111111107</v>
      </c>
      <c r="K1676" s="44">
        <f t="shared" si="79"/>
        <v>0.66666666666666663</v>
      </c>
      <c r="L1676" s="44">
        <f t="shared" si="78"/>
        <v>0.66666666666666663</v>
      </c>
      <c r="M1676" s="45">
        <f t="shared" si="80"/>
        <v>21</v>
      </c>
    </row>
    <row r="1677" spans="1:13">
      <c r="A1677" s="12"/>
      <c r="B1677" s="15" t="s">
        <v>238</v>
      </c>
      <c r="C1677" s="94">
        <v>21</v>
      </c>
      <c r="D1677" s="12">
        <v>9</v>
      </c>
      <c r="E1677" s="41" t="s">
        <v>113</v>
      </c>
      <c r="F1677" s="120" t="s">
        <v>171</v>
      </c>
      <c r="G1677" s="12" t="s">
        <v>178</v>
      </c>
      <c r="H1677" s="12">
        <v>13</v>
      </c>
      <c r="I1677" s="190">
        <v>22</v>
      </c>
      <c r="J1677" s="193">
        <v>0.6875</v>
      </c>
      <c r="K1677" s="44">
        <f t="shared" si="79"/>
        <v>0.66666666666666663</v>
      </c>
      <c r="L1677" s="44">
        <f t="shared" si="78"/>
        <v>0.6875</v>
      </c>
      <c r="M1677" s="45">
        <f t="shared" si="80"/>
        <v>35</v>
      </c>
    </row>
    <row r="1678" spans="1:13">
      <c r="A1678" s="12"/>
      <c r="B1678" s="15" t="s">
        <v>238</v>
      </c>
      <c r="C1678" s="94">
        <v>21</v>
      </c>
      <c r="D1678" s="42">
        <v>9</v>
      </c>
      <c r="E1678" s="41" t="s">
        <v>113</v>
      </c>
      <c r="F1678" s="120" t="s">
        <v>182</v>
      </c>
      <c r="G1678" s="12" t="s">
        <v>183</v>
      </c>
      <c r="H1678" s="12">
        <v>0</v>
      </c>
      <c r="I1678" s="190">
        <v>10</v>
      </c>
      <c r="J1678" s="193">
        <v>0.74652777777777779</v>
      </c>
      <c r="K1678" s="44">
        <f t="shared" si="79"/>
        <v>0.70833333333333326</v>
      </c>
      <c r="L1678" s="44">
        <f t="shared" si="78"/>
        <v>0.73958333333333326</v>
      </c>
      <c r="M1678" s="45">
        <f t="shared" si="80"/>
        <v>10</v>
      </c>
    </row>
    <row r="1679" spans="1:13">
      <c r="A1679" s="12"/>
      <c r="B1679" s="15" t="s">
        <v>238</v>
      </c>
      <c r="C1679" s="94">
        <v>21</v>
      </c>
      <c r="D1679" s="12">
        <v>9</v>
      </c>
      <c r="E1679" s="41" t="s">
        <v>113</v>
      </c>
      <c r="F1679" s="104" t="s">
        <v>184</v>
      </c>
      <c r="G1679" s="12" t="s">
        <v>180</v>
      </c>
      <c r="H1679" s="12">
        <v>0</v>
      </c>
      <c r="I1679" s="190">
        <v>11</v>
      </c>
      <c r="J1679" s="193">
        <v>0.79166666666666663</v>
      </c>
      <c r="K1679" s="44">
        <f t="shared" si="79"/>
        <v>0.79166666666666663</v>
      </c>
      <c r="L1679" s="44">
        <f t="shared" si="78"/>
        <v>0.79166666666666663</v>
      </c>
      <c r="M1679" s="45">
        <f t="shared" si="80"/>
        <v>11</v>
      </c>
    </row>
    <row r="1680" spans="1:13">
      <c r="A1680" s="12"/>
      <c r="B1680" s="15" t="s">
        <v>238</v>
      </c>
      <c r="C1680" s="94">
        <v>21</v>
      </c>
      <c r="D1680" s="42">
        <v>9</v>
      </c>
      <c r="E1680" s="41" t="s">
        <v>113</v>
      </c>
      <c r="F1680" s="120" t="s">
        <v>171</v>
      </c>
      <c r="G1680" s="12" t="s">
        <v>185</v>
      </c>
      <c r="H1680" s="12">
        <v>0</v>
      </c>
      <c r="I1680" s="190">
        <v>11</v>
      </c>
      <c r="J1680" s="193">
        <v>0.81319444444444444</v>
      </c>
      <c r="K1680" s="44">
        <f t="shared" si="79"/>
        <v>0.79166666666666663</v>
      </c>
      <c r="L1680" s="44">
        <f t="shared" si="78"/>
        <v>0.8125</v>
      </c>
      <c r="M1680" s="45">
        <f t="shared" si="80"/>
        <v>11</v>
      </c>
    </row>
    <row r="1681" spans="1:13">
      <c r="A1681" s="12"/>
      <c r="B1681" s="15" t="s">
        <v>238</v>
      </c>
      <c r="C1681" s="94">
        <v>21</v>
      </c>
      <c r="D1681" s="12">
        <v>9</v>
      </c>
      <c r="E1681" s="41" t="s">
        <v>113</v>
      </c>
      <c r="F1681" s="100" t="s">
        <v>129</v>
      </c>
      <c r="G1681" s="12" t="s">
        <v>186</v>
      </c>
      <c r="H1681" s="12">
        <v>0</v>
      </c>
      <c r="I1681" s="190">
        <v>16</v>
      </c>
      <c r="J1681" s="193">
        <v>0.90069444444444446</v>
      </c>
      <c r="K1681" s="44">
        <f t="shared" si="79"/>
        <v>0.875</v>
      </c>
      <c r="L1681" s="44">
        <f t="shared" si="78"/>
        <v>0.89583333333333326</v>
      </c>
      <c r="M1681" s="45">
        <f t="shared" si="80"/>
        <v>16</v>
      </c>
    </row>
    <row r="1682" spans="1:13">
      <c r="A1682" s="12"/>
      <c r="B1682" s="15" t="s">
        <v>238</v>
      </c>
      <c r="C1682" s="94">
        <v>21</v>
      </c>
      <c r="D1682" s="12">
        <v>10</v>
      </c>
      <c r="E1682" s="41" t="s">
        <v>113</v>
      </c>
      <c r="F1682" s="104" t="s">
        <v>187</v>
      </c>
      <c r="G1682" s="12" t="s">
        <v>183</v>
      </c>
      <c r="H1682" s="12">
        <v>0</v>
      </c>
      <c r="I1682" s="190">
        <v>2</v>
      </c>
      <c r="J1682" s="193">
        <v>0.25486111111111109</v>
      </c>
      <c r="K1682" s="44">
        <f t="shared" si="79"/>
        <v>0.25</v>
      </c>
      <c r="L1682" s="44">
        <f t="shared" si="78"/>
        <v>0.25</v>
      </c>
      <c r="M1682" s="45">
        <f t="shared" si="80"/>
        <v>2</v>
      </c>
    </row>
    <row r="1683" spans="1:13">
      <c r="A1683" s="12"/>
      <c r="B1683" s="15" t="s">
        <v>238</v>
      </c>
      <c r="C1683" s="94">
        <v>21</v>
      </c>
      <c r="D1683" s="12">
        <v>10</v>
      </c>
      <c r="E1683" s="41" t="s">
        <v>113</v>
      </c>
      <c r="F1683" s="104" t="s">
        <v>179</v>
      </c>
      <c r="G1683" s="12" t="s">
        <v>31</v>
      </c>
      <c r="H1683" s="12">
        <v>0</v>
      </c>
      <c r="I1683" s="190">
        <v>0</v>
      </c>
      <c r="J1683" s="193">
        <v>0.27361111111111108</v>
      </c>
      <c r="K1683" s="44">
        <f t="shared" si="79"/>
        <v>0.25</v>
      </c>
      <c r="L1683" s="44">
        <f t="shared" si="78"/>
        <v>0.27083333333333331</v>
      </c>
      <c r="M1683" s="45">
        <f t="shared" si="80"/>
        <v>0</v>
      </c>
    </row>
    <row r="1684" spans="1:13">
      <c r="A1684" s="12"/>
      <c r="B1684" s="15" t="s">
        <v>238</v>
      </c>
      <c r="C1684" s="94">
        <v>21</v>
      </c>
      <c r="D1684" s="12">
        <v>10</v>
      </c>
      <c r="E1684" s="41" t="s">
        <v>113</v>
      </c>
      <c r="F1684" s="104" t="s">
        <v>179</v>
      </c>
      <c r="G1684" s="12" t="s">
        <v>183</v>
      </c>
      <c r="H1684" s="12">
        <v>0</v>
      </c>
      <c r="I1684" s="190">
        <v>6</v>
      </c>
      <c r="J1684" s="193">
        <v>0.29166666666666669</v>
      </c>
      <c r="K1684" s="44">
        <f t="shared" si="79"/>
        <v>0.29166666666666663</v>
      </c>
      <c r="L1684" s="44">
        <f t="shared" si="78"/>
        <v>0.29166666666666663</v>
      </c>
      <c r="M1684" s="45">
        <f t="shared" si="80"/>
        <v>6</v>
      </c>
    </row>
    <row r="1685" spans="1:13">
      <c r="A1685" s="12"/>
      <c r="B1685" s="15" t="s">
        <v>238</v>
      </c>
      <c r="C1685" s="94">
        <v>21</v>
      </c>
      <c r="D1685" s="12">
        <v>10</v>
      </c>
      <c r="E1685" s="41" t="s">
        <v>113</v>
      </c>
      <c r="F1685" s="104" t="s">
        <v>188</v>
      </c>
      <c r="G1685" s="12" t="s">
        <v>189</v>
      </c>
      <c r="H1685" s="12">
        <v>0</v>
      </c>
      <c r="I1685" s="190">
        <v>1</v>
      </c>
      <c r="J1685" s="193">
        <v>0.34097222222222223</v>
      </c>
      <c r="K1685" s="44">
        <f t="shared" si="79"/>
        <v>0.33333333333333331</v>
      </c>
      <c r="L1685" s="44">
        <f t="shared" si="78"/>
        <v>0.33333333333333331</v>
      </c>
      <c r="M1685" s="45">
        <f t="shared" si="80"/>
        <v>1</v>
      </c>
    </row>
    <row r="1686" spans="1:13">
      <c r="A1686" s="12"/>
      <c r="B1686" s="15" t="s">
        <v>238</v>
      </c>
      <c r="C1686" s="94">
        <v>21</v>
      </c>
      <c r="D1686" s="12">
        <v>10</v>
      </c>
      <c r="E1686" s="41" t="s">
        <v>113</v>
      </c>
      <c r="F1686" s="104" t="s">
        <v>214</v>
      </c>
      <c r="G1686" s="12" t="s">
        <v>190</v>
      </c>
      <c r="H1686" s="12">
        <v>0</v>
      </c>
      <c r="I1686" s="190">
        <v>17</v>
      </c>
      <c r="J1686" s="193">
        <v>0.43611111111111112</v>
      </c>
      <c r="K1686" s="44">
        <f t="shared" si="79"/>
        <v>0.41666666666666663</v>
      </c>
      <c r="L1686" s="44">
        <f t="shared" si="78"/>
        <v>0.42708333333333331</v>
      </c>
      <c r="M1686" s="45">
        <f t="shared" si="80"/>
        <v>17</v>
      </c>
    </row>
    <row r="1687" spans="1:13">
      <c r="A1687" s="12"/>
      <c r="B1687" s="15" t="s">
        <v>238</v>
      </c>
      <c r="C1687" s="94">
        <v>21</v>
      </c>
      <c r="D1687" s="12">
        <v>10</v>
      </c>
      <c r="E1687" s="41" t="s">
        <v>113</v>
      </c>
      <c r="F1687" s="104" t="s">
        <v>191</v>
      </c>
      <c r="G1687" s="12" t="s">
        <v>192</v>
      </c>
      <c r="H1687" s="12">
        <v>0</v>
      </c>
      <c r="I1687" s="190">
        <v>17</v>
      </c>
      <c r="J1687" s="193">
        <v>0.47916666666666669</v>
      </c>
      <c r="K1687" s="44">
        <f t="shared" si="79"/>
        <v>0.45833333333333331</v>
      </c>
      <c r="L1687" s="44">
        <f t="shared" si="78"/>
        <v>0.47916666666666663</v>
      </c>
      <c r="M1687" s="45">
        <f t="shared" si="80"/>
        <v>17</v>
      </c>
    </row>
    <row r="1688" spans="1:13">
      <c r="A1688" s="12"/>
      <c r="B1688" s="15" t="s">
        <v>238</v>
      </c>
      <c r="C1688" s="94">
        <v>21</v>
      </c>
      <c r="D1688" s="12">
        <v>10</v>
      </c>
      <c r="E1688" s="41" t="s">
        <v>113</v>
      </c>
      <c r="F1688" s="12" t="s">
        <v>193</v>
      </c>
      <c r="G1688" s="12" t="s">
        <v>183</v>
      </c>
      <c r="H1688" s="12">
        <v>0</v>
      </c>
      <c r="I1688" s="190">
        <v>19</v>
      </c>
      <c r="J1688" s="193">
        <v>0.54791666666666672</v>
      </c>
      <c r="K1688" s="44">
        <f t="shared" si="79"/>
        <v>0.54166666666666663</v>
      </c>
      <c r="L1688" s="44">
        <f t="shared" si="78"/>
        <v>0.54166666666666663</v>
      </c>
      <c r="M1688" s="45">
        <f t="shared" si="80"/>
        <v>19</v>
      </c>
    </row>
    <row r="1689" spans="1:13">
      <c r="A1689" s="12"/>
      <c r="B1689" s="15" t="s">
        <v>238</v>
      </c>
      <c r="C1689" s="94">
        <v>21</v>
      </c>
      <c r="D1689" s="12">
        <v>10</v>
      </c>
      <c r="E1689" s="41" t="s">
        <v>113</v>
      </c>
      <c r="F1689" s="12" t="s">
        <v>214</v>
      </c>
      <c r="G1689" s="12" t="s">
        <v>183</v>
      </c>
      <c r="H1689" s="12">
        <v>0</v>
      </c>
      <c r="I1689" s="190">
        <v>1</v>
      </c>
      <c r="J1689" s="193">
        <v>0.56666666666666665</v>
      </c>
      <c r="K1689" s="44">
        <f t="shared" si="79"/>
        <v>0.54166666666666663</v>
      </c>
      <c r="L1689" s="44">
        <f t="shared" si="78"/>
        <v>0.5625</v>
      </c>
      <c r="M1689" s="45">
        <f t="shared" si="80"/>
        <v>1</v>
      </c>
    </row>
    <row r="1690" spans="1:13">
      <c r="A1690" s="12"/>
      <c r="B1690" s="15" t="s">
        <v>238</v>
      </c>
      <c r="C1690" s="94">
        <v>21</v>
      </c>
      <c r="D1690" s="12">
        <v>10</v>
      </c>
      <c r="E1690" s="41" t="s">
        <v>113</v>
      </c>
      <c r="F1690" s="104" t="s">
        <v>194</v>
      </c>
      <c r="G1690" s="12" t="s">
        <v>183</v>
      </c>
      <c r="H1690" s="12">
        <v>0</v>
      </c>
      <c r="I1690" s="190">
        <v>20</v>
      </c>
      <c r="J1690" s="193">
        <v>0.59027777777777779</v>
      </c>
      <c r="K1690" s="44">
        <f t="shared" si="79"/>
        <v>0.58333333333333326</v>
      </c>
      <c r="L1690" s="44">
        <f t="shared" si="78"/>
        <v>0.58333333333333326</v>
      </c>
      <c r="M1690" s="45">
        <f t="shared" si="80"/>
        <v>20</v>
      </c>
    </row>
    <row r="1691" spans="1:13">
      <c r="A1691" s="12"/>
      <c r="B1691" s="15" t="s">
        <v>238</v>
      </c>
      <c r="C1691" s="94">
        <v>21</v>
      </c>
      <c r="D1691" s="12">
        <v>10</v>
      </c>
      <c r="E1691" s="41" t="s">
        <v>113</v>
      </c>
      <c r="F1691" s="104" t="s">
        <v>195</v>
      </c>
      <c r="G1691" s="12" t="s">
        <v>243</v>
      </c>
      <c r="H1691" s="12">
        <v>0</v>
      </c>
      <c r="I1691" s="190">
        <v>24</v>
      </c>
      <c r="J1691" s="193">
        <v>0.66597222222222219</v>
      </c>
      <c r="K1691" s="44">
        <f t="shared" si="79"/>
        <v>0.625</v>
      </c>
      <c r="L1691" s="44">
        <f t="shared" si="78"/>
        <v>0.65625</v>
      </c>
      <c r="M1691" s="45">
        <f t="shared" si="80"/>
        <v>24</v>
      </c>
    </row>
    <row r="1692" spans="1:13">
      <c r="A1692" s="12"/>
      <c r="B1692" s="15" t="s">
        <v>238</v>
      </c>
      <c r="C1692" s="94">
        <v>21</v>
      </c>
      <c r="D1692" s="12">
        <v>10</v>
      </c>
      <c r="E1692" s="41" t="s">
        <v>113</v>
      </c>
      <c r="F1692" s="104" t="s">
        <v>196</v>
      </c>
      <c r="G1692" s="12" t="s">
        <v>183</v>
      </c>
      <c r="H1692" s="12">
        <v>0</v>
      </c>
      <c r="I1692" s="190">
        <v>15</v>
      </c>
      <c r="J1692" s="193">
        <v>0.68472222222222223</v>
      </c>
      <c r="K1692" s="44">
        <f t="shared" si="79"/>
        <v>0.66666666666666663</v>
      </c>
      <c r="L1692" s="44">
        <f t="shared" si="78"/>
        <v>0.67708333333333326</v>
      </c>
      <c r="M1692" s="45">
        <f t="shared" si="80"/>
        <v>15</v>
      </c>
    </row>
    <row r="1693" spans="1:13">
      <c r="A1693" s="12"/>
      <c r="B1693" s="15" t="s">
        <v>238</v>
      </c>
      <c r="C1693" s="94">
        <v>21</v>
      </c>
      <c r="D1693" s="12">
        <v>10</v>
      </c>
      <c r="E1693" s="41" t="s">
        <v>113</v>
      </c>
      <c r="F1693" s="104" t="s">
        <v>191</v>
      </c>
      <c r="G1693" s="12" t="s">
        <v>243</v>
      </c>
      <c r="H1693" s="12">
        <v>0</v>
      </c>
      <c r="I1693" s="190">
        <v>1</v>
      </c>
      <c r="J1693" s="193">
        <v>0.72916666666666663</v>
      </c>
      <c r="K1693" s="44">
        <f t="shared" si="79"/>
        <v>0.70833333333333326</v>
      </c>
      <c r="L1693" s="44">
        <f t="shared" si="78"/>
        <v>0.72916666666666663</v>
      </c>
      <c r="M1693" s="45">
        <f t="shared" si="80"/>
        <v>1</v>
      </c>
    </row>
    <row r="1694" spans="1:13">
      <c r="A1694" s="12"/>
      <c r="B1694" s="15" t="s">
        <v>238</v>
      </c>
      <c r="C1694" s="94">
        <v>21</v>
      </c>
      <c r="D1694" s="12">
        <v>10</v>
      </c>
      <c r="E1694" s="41" t="s">
        <v>113</v>
      </c>
      <c r="F1694" s="104" t="s">
        <v>182</v>
      </c>
      <c r="G1694" s="12" t="s">
        <v>243</v>
      </c>
      <c r="H1694" s="12">
        <v>0</v>
      </c>
      <c r="I1694" s="190">
        <v>34</v>
      </c>
      <c r="J1694" s="193">
        <v>0.8354166666666667</v>
      </c>
      <c r="K1694" s="44">
        <f t="shared" si="79"/>
        <v>0.83333333333333326</v>
      </c>
      <c r="L1694" s="44">
        <f t="shared" si="78"/>
        <v>0.83333333333333326</v>
      </c>
      <c r="M1694" s="45">
        <f t="shared" si="80"/>
        <v>34</v>
      </c>
    </row>
    <row r="1695" spans="1:13">
      <c r="A1695" s="12"/>
      <c r="B1695" s="15" t="s">
        <v>238</v>
      </c>
      <c r="C1695" s="94">
        <v>21</v>
      </c>
      <c r="D1695" s="12">
        <v>10</v>
      </c>
      <c r="E1695" s="41" t="s">
        <v>113</v>
      </c>
      <c r="F1695" s="104" t="s">
        <v>197</v>
      </c>
      <c r="G1695" s="12" t="s">
        <v>242</v>
      </c>
      <c r="H1695" s="12">
        <v>0</v>
      </c>
      <c r="I1695" s="190">
        <v>24</v>
      </c>
      <c r="J1695" s="193">
        <v>0.84930555555555554</v>
      </c>
      <c r="K1695" s="44">
        <f t="shared" si="79"/>
        <v>0.83333333333333326</v>
      </c>
      <c r="L1695" s="44">
        <f t="shared" si="78"/>
        <v>0.84375</v>
      </c>
      <c r="M1695" s="45">
        <f t="shared" si="80"/>
        <v>24</v>
      </c>
    </row>
    <row r="1696" spans="1:13">
      <c r="A1696" s="12"/>
      <c r="B1696" s="15" t="s">
        <v>238</v>
      </c>
      <c r="C1696" s="94">
        <v>21</v>
      </c>
      <c r="D1696" s="12">
        <v>10</v>
      </c>
      <c r="E1696" s="41" t="s">
        <v>113</v>
      </c>
      <c r="F1696" s="104" t="s">
        <v>182</v>
      </c>
      <c r="G1696" s="117" t="s">
        <v>183</v>
      </c>
      <c r="H1696" s="12">
        <v>0</v>
      </c>
      <c r="I1696" s="190">
        <v>28</v>
      </c>
      <c r="J1696" s="193">
        <v>0.90972222222222221</v>
      </c>
      <c r="K1696" s="44">
        <f t="shared" si="79"/>
        <v>0.875</v>
      </c>
      <c r="L1696" s="44">
        <f t="shared" si="78"/>
        <v>0.90625</v>
      </c>
      <c r="M1696" s="45">
        <f t="shared" si="80"/>
        <v>28</v>
      </c>
    </row>
    <row r="1697" spans="1:13">
      <c r="A1697" s="117"/>
      <c r="B1697" s="15" t="s">
        <v>238</v>
      </c>
      <c r="C1697" s="94">
        <v>21</v>
      </c>
      <c r="D1697" s="117">
        <v>11</v>
      </c>
      <c r="E1697" s="41" t="s">
        <v>113</v>
      </c>
      <c r="F1697" s="120" t="s">
        <v>198</v>
      </c>
      <c r="G1697" s="117" t="s">
        <v>199</v>
      </c>
      <c r="H1697" s="12">
        <v>0</v>
      </c>
      <c r="I1697" s="190">
        <v>9</v>
      </c>
      <c r="J1697" s="193">
        <v>0.33749999999999997</v>
      </c>
      <c r="K1697" s="44">
        <f t="shared" si="79"/>
        <v>0.33333333333333331</v>
      </c>
      <c r="L1697" s="44">
        <f t="shared" si="78"/>
        <v>0.33333333333333331</v>
      </c>
      <c r="M1697" s="45">
        <f t="shared" si="80"/>
        <v>9</v>
      </c>
    </row>
    <row r="1698" spans="1:13">
      <c r="A1698" s="117"/>
      <c r="B1698" s="15" t="s">
        <v>238</v>
      </c>
      <c r="C1698" s="94">
        <v>21</v>
      </c>
      <c r="D1698" s="117">
        <v>11</v>
      </c>
      <c r="E1698" s="41" t="s">
        <v>113</v>
      </c>
      <c r="F1698" s="120" t="s">
        <v>200</v>
      </c>
      <c r="G1698" s="117" t="s">
        <v>201</v>
      </c>
      <c r="H1698" s="12">
        <v>0</v>
      </c>
      <c r="I1698" s="190">
        <v>7</v>
      </c>
      <c r="J1698" s="193">
        <v>0.43541666666666662</v>
      </c>
      <c r="K1698" s="44">
        <f t="shared" si="79"/>
        <v>0.41666666666666663</v>
      </c>
      <c r="L1698" s="44">
        <f t="shared" si="78"/>
        <v>0.42708333333333331</v>
      </c>
      <c r="M1698" s="45">
        <f t="shared" si="80"/>
        <v>7</v>
      </c>
    </row>
    <row r="1699" spans="1:13">
      <c r="A1699" s="117"/>
      <c r="B1699" s="15" t="s">
        <v>238</v>
      </c>
      <c r="C1699" s="94">
        <v>21</v>
      </c>
      <c r="D1699" s="117">
        <v>11</v>
      </c>
      <c r="E1699" s="41" t="s">
        <v>113</v>
      </c>
      <c r="F1699" s="120" t="s">
        <v>202</v>
      </c>
      <c r="G1699" s="117" t="s">
        <v>203</v>
      </c>
      <c r="H1699" s="12">
        <v>0</v>
      </c>
      <c r="I1699" s="190">
        <v>5</v>
      </c>
      <c r="J1699" s="193">
        <v>0.49027777777777781</v>
      </c>
      <c r="K1699" s="44">
        <f t="shared" si="79"/>
        <v>0.45833333333333331</v>
      </c>
      <c r="L1699" s="44">
        <f t="shared" si="78"/>
        <v>0.48958333333333331</v>
      </c>
      <c r="M1699" s="45">
        <f t="shared" si="80"/>
        <v>5</v>
      </c>
    </row>
    <row r="1700" spans="1:13">
      <c r="A1700" s="117"/>
      <c r="B1700" s="15" t="s">
        <v>238</v>
      </c>
      <c r="C1700" s="94">
        <v>21</v>
      </c>
      <c r="D1700" s="117">
        <v>11</v>
      </c>
      <c r="E1700" s="41" t="s">
        <v>113</v>
      </c>
      <c r="F1700" s="120" t="s">
        <v>191</v>
      </c>
      <c r="G1700" s="117" t="s">
        <v>204</v>
      </c>
      <c r="H1700" s="12">
        <v>3</v>
      </c>
      <c r="I1700" s="190">
        <v>13</v>
      </c>
      <c r="J1700" s="193">
        <v>0.54166666666666663</v>
      </c>
      <c r="K1700" s="44">
        <f t="shared" si="79"/>
        <v>0.54166666666666663</v>
      </c>
      <c r="L1700" s="44">
        <f t="shared" si="78"/>
        <v>0.54166666666666663</v>
      </c>
      <c r="M1700" s="45">
        <f t="shared" si="80"/>
        <v>16</v>
      </c>
    </row>
    <row r="1701" spans="1:13">
      <c r="A1701" s="117"/>
      <c r="B1701" s="15" t="s">
        <v>238</v>
      </c>
      <c r="C1701" s="94">
        <v>21</v>
      </c>
      <c r="D1701" s="117">
        <v>11</v>
      </c>
      <c r="E1701" s="41" t="s">
        <v>113</v>
      </c>
      <c r="F1701" s="120" t="s">
        <v>205</v>
      </c>
      <c r="G1701" s="117" t="s">
        <v>243</v>
      </c>
      <c r="H1701" s="12">
        <v>0</v>
      </c>
      <c r="I1701" s="190">
        <v>8</v>
      </c>
      <c r="J1701" s="193">
        <v>0.56527777777777777</v>
      </c>
      <c r="K1701" s="44">
        <f t="shared" si="79"/>
        <v>0.54166666666666663</v>
      </c>
      <c r="L1701" s="44">
        <f t="shared" si="78"/>
        <v>0.5625</v>
      </c>
      <c r="M1701" s="45">
        <f t="shared" si="80"/>
        <v>8</v>
      </c>
    </row>
    <row r="1702" spans="1:13">
      <c r="A1702" s="117"/>
      <c r="B1702" s="15" t="s">
        <v>238</v>
      </c>
      <c r="C1702" s="94">
        <v>21</v>
      </c>
      <c r="D1702" s="117">
        <v>11</v>
      </c>
      <c r="E1702" s="41" t="s">
        <v>113</v>
      </c>
      <c r="F1702" s="120" t="s">
        <v>206</v>
      </c>
      <c r="G1702" s="117" t="s">
        <v>207</v>
      </c>
      <c r="H1702" s="12">
        <v>0</v>
      </c>
      <c r="I1702" s="190">
        <v>15</v>
      </c>
      <c r="J1702" s="193">
        <v>0.58819444444444446</v>
      </c>
      <c r="K1702" s="44">
        <f t="shared" si="79"/>
        <v>0.58333333333333326</v>
      </c>
      <c r="L1702" s="44">
        <f t="shared" si="78"/>
        <v>0.58333333333333326</v>
      </c>
      <c r="M1702" s="45">
        <f t="shared" si="80"/>
        <v>15</v>
      </c>
    </row>
    <row r="1703" spans="1:13">
      <c r="A1703" s="12"/>
      <c r="B1703" s="15" t="s">
        <v>238</v>
      </c>
      <c r="C1703" s="94">
        <v>21</v>
      </c>
      <c r="D1703" s="12">
        <v>11</v>
      </c>
      <c r="E1703" s="41" t="s">
        <v>113</v>
      </c>
      <c r="F1703" s="104" t="s">
        <v>208</v>
      </c>
      <c r="G1703" s="117" t="s">
        <v>209</v>
      </c>
      <c r="H1703" s="12">
        <v>0</v>
      </c>
      <c r="I1703" s="190">
        <v>11</v>
      </c>
      <c r="J1703" s="193">
        <v>0.62569444444444444</v>
      </c>
      <c r="K1703" s="44">
        <f t="shared" si="79"/>
        <v>0.625</v>
      </c>
      <c r="L1703" s="44">
        <f t="shared" si="78"/>
        <v>0.625</v>
      </c>
      <c r="M1703" s="45">
        <f t="shared" si="80"/>
        <v>11</v>
      </c>
    </row>
    <row r="1704" spans="1:13">
      <c r="A1704" s="12"/>
      <c r="B1704" s="15" t="s">
        <v>238</v>
      </c>
      <c r="C1704" s="94">
        <v>21</v>
      </c>
      <c r="D1704" s="12">
        <v>11</v>
      </c>
      <c r="E1704" s="41" t="s">
        <v>113</v>
      </c>
      <c r="F1704" s="104" t="s">
        <v>210</v>
      </c>
      <c r="G1704" s="12" t="s">
        <v>211</v>
      </c>
      <c r="H1704" s="12">
        <v>0</v>
      </c>
      <c r="I1704" s="190">
        <v>14</v>
      </c>
      <c r="J1704" s="193">
        <v>0.63750000000000007</v>
      </c>
      <c r="K1704" s="44">
        <f t="shared" si="79"/>
        <v>0.625</v>
      </c>
      <c r="L1704" s="44">
        <f t="shared" si="78"/>
        <v>0.63541666666666663</v>
      </c>
      <c r="M1704" s="45">
        <f t="shared" si="80"/>
        <v>14</v>
      </c>
    </row>
    <row r="1705" spans="1:13">
      <c r="A1705" s="12"/>
      <c r="B1705" s="15" t="s">
        <v>238</v>
      </c>
      <c r="C1705" s="94">
        <v>21</v>
      </c>
      <c r="D1705" s="12">
        <v>11</v>
      </c>
      <c r="E1705" s="41" t="s">
        <v>113</v>
      </c>
      <c r="F1705" s="104" t="s">
        <v>212</v>
      </c>
      <c r="G1705" s="12" t="s">
        <v>204</v>
      </c>
      <c r="H1705" s="12">
        <v>0</v>
      </c>
      <c r="I1705" s="190">
        <v>7</v>
      </c>
      <c r="J1705" s="193">
        <v>0.6791666666666667</v>
      </c>
      <c r="K1705" s="44">
        <f t="shared" si="79"/>
        <v>0.66666666666666663</v>
      </c>
      <c r="L1705" s="44">
        <f t="shared" si="78"/>
        <v>0.67708333333333326</v>
      </c>
      <c r="M1705" s="45">
        <f t="shared" si="80"/>
        <v>7</v>
      </c>
    </row>
    <row r="1706" spans="1:13">
      <c r="A1706" s="12"/>
      <c r="B1706" s="15" t="s">
        <v>238</v>
      </c>
      <c r="C1706" s="94">
        <v>21</v>
      </c>
      <c r="D1706" s="12">
        <v>11</v>
      </c>
      <c r="E1706" s="41" t="s">
        <v>113</v>
      </c>
      <c r="F1706" s="104" t="s">
        <v>213</v>
      </c>
      <c r="G1706" s="12" t="s">
        <v>180</v>
      </c>
      <c r="H1706" s="12">
        <v>0</v>
      </c>
      <c r="I1706" s="190">
        <v>8</v>
      </c>
      <c r="J1706" s="193">
        <v>0.70833333333333337</v>
      </c>
      <c r="K1706" s="44">
        <f t="shared" si="79"/>
        <v>0.70833333333333326</v>
      </c>
      <c r="L1706" s="44">
        <f t="shared" si="78"/>
        <v>0.70833333333333326</v>
      </c>
      <c r="M1706" s="45">
        <f t="shared" si="80"/>
        <v>8</v>
      </c>
    </row>
    <row r="1707" spans="1:13">
      <c r="A1707" s="12"/>
      <c r="B1707" s="15" t="s">
        <v>238</v>
      </c>
      <c r="C1707" s="94">
        <v>21</v>
      </c>
      <c r="D1707" s="12">
        <v>11</v>
      </c>
      <c r="E1707" s="41" t="s">
        <v>113</v>
      </c>
      <c r="F1707" s="104" t="s">
        <v>214</v>
      </c>
      <c r="G1707" s="12" t="s">
        <v>183</v>
      </c>
      <c r="H1707" s="12">
        <v>0</v>
      </c>
      <c r="I1707" s="190">
        <v>12</v>
      </c>
      <c r="J1707" s="193">
        <v>0.75347222222222221</v>
      </c>
      <c r="K1707" s="44">
        <f t="shared" si="79"/>
        <v>0.75</v>
      </c>
      <c r="L1707" s="44">
        <f t="shared" si="78"/>
        <v>0.75</v>
      </c>
      <c r="M1707" s="45">
        <f t="shared" si="80"/>
        <v>12</v>
      </c>
    </row>
    <row r="1708" spans="1:13">
      <c r="A1708" s="12"/>
      <c r="B1708" s="15" t="s">
        <v>238</v>
      </c>
      <c r="C1708" s="94">
        <v>21</v>
      </c>
      <c r="D1708" s="12">
        <v>11</v>
      </c>
      <c r="E1708" s="41" t="s">
        <v>113</v>
      </c>
      <c r="F1708" s="104" t="s">
        <v>215</v>
      </c>
      <c r="G1708" s="12" t="s">
        <v>216</v>
      </c>
      <c r="H1708" s="12">
        <v>0</v>
      </c>
      <c r="I1708" s="190">
        <v>11</v>
      </c>
      <c r="J1708" s="193">
        <v>0.7715277777777777</v>
      </c>
      <c r="K1708" s="44">
        <f t="shared" si="79"/>
        <v>0.75</v>
      </c>
      <c r="L1708" s="44">
        <f t="shared" si="78"/>
        <v>0.77083333333333326</v>
      </c>
      <c r="M1708" s="45">
        <f t="shared" si="80"/>
        <v>11</v>
      </c>
    </row>
    <row r="1709" spans="1:13">
      <c r="A1709" s="12"/>
      <c r="B1709" s="15" t="s">
        <v>238</v>
      </c>
      <c r="C1709" s="94">
        <v>21</v>
      </c>
      <c r="D1709" s="12">
        <v>11</v>
      </c>
      <c r="E1709" s="41" t="s">
        <v>113</v>
      </c>
      <c r="F1709" s="104" t="s">
        <v>217</v>
      </c>
      <c r="G1709" s="12" t="s">
        <v>218</v>
      </c>
      <c r="H1709" s="12">
        <v>0</v>
      </c>
      <c r="I1709" s="190">
        <v>9</v>
      </c>
      <c r="J1709" s="193">
        <v>0.88055555555555554</v>
      </c>
      <c r="K1709" s="44">
        <f t="shared" si="79"/>
        <v>0.875</v>
      </c>
      <c r="L1709" s="44">
        <f t="shared" si="78"/>
        <v>0.875</v>
      </c>
      <c r="M1709" s="45">
        <f t="shared" si="80"/>
        <v>9</v>
      </c>
    </row>
    <row r="1710" spans="1:13">
      <c r="A1710" s="12"/>
      <c r="B1710" s="15" t="s">
        <v>238</v>
      </c>
      <c r="C1710" s="94">
        <v>21</v>
      </c>
      <c r="D1710" s="12">
        <v>11</v>
      </c>
      <c r="E1710" s="41" t="s">
        <v>113</v>
      </c>
      <c r="F1710" s="104" t="s">
        <v>129</v>
      </c>
      <c r="G1710" s="12" t="s">
        <v>219</v>
      </c>
      <c r="H1710" s="12">
        <v>0</v>
      </c>
      <c r="I1710" s="190">
        <v>12</v>
      </c>
      <c r="J1710" s="193">
        <v>0.90902777777777777</v>
      </c>
      <c r="K1710" s="44">
        <f t="shared" si="79"/>
        <v>0.875</v>
      </c>
      <c r="L1710" s="44">
        <f t="shared" si="78"/>
        <v>0.90625</v>
      </c>
      <c r="M1710" s="45">
        <f t="shared" si="80"/>
        <v>12</v>
      </c>
    </row>
    <row r="1711" spans="1:13">
      <c r="A1711" s="12"/>
      <c r="B1711" s="15" t="s">
        <v>238</v>
      </c>
      <c r="C1711" s="94">
        <v>21</v>
      </c>
      <c r="D1711" s="12" t="s">
        <v>220</v>
      </c>
      <c r="E1711" s="41" t="s">
        <v>113</v>
      </c>
      <c r="F1711" s="104" t="s">
        <v>129</v>
      </c>
      <c r="G1711" s="117" t="s">
        <v>244</v>
      </c>
      <c r="H1711" s="12">
        <v>24</v>
      </c>
      <c r="I1711" s="190">
        <v>0</v>
      </c>
      <c r="J1711" s="193">
        <v>0.26805555555555555</v>
      </c>
      <c r="K1711" s="44">
        <f t="shared" si="79"/>
        <v>0.25</v>
      </c>
      <c r="L1711" s="44">
        <f t="shared" si="78"/>
        <v>0.26041666666666663</v>
      </c>
      <c r="M1711" s="45">
        <f t="shared" si="80"/>
        <v>24</v>
      </c>
    </row>
    <row r="1712" spans="1:13">
      <c r="A1712" s="12"/>
      <c r="B1712" s="15" t="s">
        <v>238</v>
      </c>
      <c r="C1712" s="94">
        <v>21</v>
      </c>
      <c r="D1712" s="12" t="s">
        <v>220</v>
      </c>
      <c r="E1712" s="41" t="s">
        <v>113</v>
      </c>
      <c r="F1712" s="104" t="s">
        <v>129</v>
      </c>
      <c r="G1712" s="117" t="s">
        <v>244</v>
      </c>
      <c r="H1712" s="12">
        <v>22</v>
      </c>
      <c r="I1712" s="190">
        <v>0</v>
      </c>
      <c r="J1712" s="193">
        <v>0.27083333333333331</v>
      </c>
      <c r="K1712" s="44">
        <f t="shared" si="79"/>
        <v>0.25</v>
      </c>
      <c r="L1712" s="44">
        <f t="shared" si="78"/>
        <v>0.27083333333333331</v>
      </c>
      <c r="M1712" s="45">
        <f t="shared" si="80"/>
        <v>22</v>
      </c>
    </row>
    <row r="1713" spans="1:13">
      <c r="A1713" s="12"/>
      <c r="B1713" s="15" t="s">
        <v>238</v>
      </c>
      <c r="C1713" s="94">
        <v>21</v>
      </c>
      <c r="D1713" s="12" t="s">
        <v>220</v>
      </c>
      <c r="E1713" s="41" t="s">
        <v>113</v>
      </c>
      <c r="F1713" s="104" t="s">
        <v>129</v>
      </c>
      <c r="G1713" s="117" t="s">
        <v>244</v>
      </c>
      <c r="H1713" s="12">
        <v>12</v>
      </c>
      <c r="I1713" s="190">
        <v>0</v>
      </c>
      <c r="J1713" s="193">
        <v>0.27708333333333335</v>
      </c>
      <c r="K1713" s="44">
        <f t="shared" si="79"/>
        <v>0.25</v>
      </c>
      <c r="L1713" s="44">
        <f t="shared" si="78"/>
        <v>0.27083333333333331</v>
      </c>
      <c r="M1713" s="45">
        <f t="shared" si="80"/>
        <v>12</v>
      </c>
    </row>
    <row r="1714" spans="1:13">
      <c r="A1714" s="12"/>
      <c r="B1714" s="15" t="s">
        <v>238</v>
      </c>
      <c r="C1714" s="94">
        <v>21</v>
      </c>
      <c r="D1714" s="12" t="s">
        <v>220</v>
      </c>
      <c r="E1714" s="41" t="s">
        <v>113</v>
      </c>
      <c r="F1714" s="104" t="s">
        <v>129</v>
      </c>
      <c r="G1714" s="117" t="s">
        <v>244</v>
      </c>
      <c r="H1714" s="12">
        <v>15</v>
      </c>
      <c r="I1714" s="190">
        <v>0</v>
      </c>
      <c r="J1714" s="193">
        <v>0.27916666666666667</v>
      </c>
      <c r="K1714" s="44">
        <f t="shared" si="79"/>
        <v>0.25</v>
      </c>
      <c r="L1714" s="44">
        <f t="shared" si="78"/>
        <v>0.27083333333333331</v>
      </c>
      <c r="M1714" s="45">
        <f t="shared" si="80"/>
        <v>15</v>
      </c>
    </row>
    <row r="1715" spans="1:13">
      <c r="A1715" s="12"/>
      <c r="B1715" s="15" t="s">
        <v>238</v>
      </c>
      <c r="C1715" s="94">
        <v>21</v>
      </c>
      <c r="D1715" s="12" t="s">
        <v>220</v>
      </c>
      <c r="E1715" s="41" t="s">
        <v>113</v>
      </c>
      <c r="F1715" s="120" t="s">
        <v>130</v>
      </c>
      <c r="G1715" s="117" t="s">
        <v>244</v>
      </c>
      <c r="H1715" s="12">
        <v>16</v>
      </c>
      <c r="I1715" s="190">
        <v>0</v>
      </c>
      <c r="J1715" s="193">
        <v>0.28680555555555554</v>
      </c>
      <c r="K1715" s="44">
        <f t="shared" si="79"/>
        <v>0.25</v>
      </c>
      <c r="L1715" s="44">
        <f t="shared" si="78"/>
        <v>0.28125</v>
      </c>
      <c r="M1715" s="45">
        <f t="shared" si="80"/>
        <v>16</v>
      </c>
    </row>
    <row r="1716" spans="1:13">
      <c r="A1716" s="12"/>
      <c r="B1716" s="15" t="s">
        <v>238</v>
      </c>
      <c r="C1716" s="94">
        <v>21</v>
      </c>
      <c r="D1716" s="12" t="s">
        <v>220</v>
      </c>
      <c r="E1716" s="41" t="s">
        <v>113</v>
      </c>
      <c r="F1716" s="104" t="s">
        <v>221</v>
      </c>
      <c r="G1716" s="117" t="s">
        <v>244</v>
      </c>
      <c r="H1716" s="12">
        <v>21</v>
      </c>
      <c r="I1716" s="190">
        <v>0</v>
      </c>
      <c r="J1716" s="193">
        <v>0.31944444444444448</v>
      </c>
      <c r="K1716" s="44">
        <f t="shared" si="79"/>
        <v>0.29166666666666663</v>
      </c>
      <c r="L1716" s="44">
        <f t="shared" si="78"/>
        <v>0.3125</v>
      </c>
      <c r="M1716" s="45">
        <f t="shared" si="80"/>
        <v>21</v>
      </c>
    </row>
    <row r="1717" spans="1:13">
      <c r="A1717" s="12"/>
      <c r="B1717" s="15" t="s">
        <v>238</v>
      </c>
      <c r="C1717" s="94">
        <v>21</v>
      </c>
      <c r="D1717" s="12" t="s">
        <v>220</v>
      </c>
      <c r="E1717" s="41" t="s">
        <v>113</v>
      </c>
      <c r="F1717" s="100" t="s">
        <v>114</v>
      </c>
      <c r="G1717" s="117" t="s">
        <v>244</v>
      </c>
      <c r="H1717" s="12">
        <v>4</v>
      </c>
      <c r="I1717" s="190">
        <v>0</v>
      </c>
      <c r="J1717" s="193">
        <v>0.32291666666666669</v>
      </c>
      <c r="K1717" s="44">
        <f t="shared" si="79"/>
        <v>0.29166666666666663</v>
      </c>
      <c r="L1717" s="44">
        <f t="shared" si="78"/>
        <v>0.32291666666666663</v>
      </c>
      <c r="M1717" s="45">
        <f t="shared" si="80"/>
        <v>4</v>
      </c>
    </row>
    <row r="1718" spans="1:13">
      <c r="A1718" s="12"/>
      <c r="B1718" s="15" t="s">
        <v>238</v>
      </c>
      <c r="C1718" s="94">
        <v>21</v>
      </c>
      <c r="D1718" s="12" t="s">
        <v>220</v>
      </c>
      <c r="E1718" s="41" t="s">
        <v>113</v>
      </c>
      <c r="F1718" s="104" t="s">
        <v>191</v>
      </c>
      <c r="G1718" s="117" t="s">
        <v>244</v>
      </c>
      <c r="H1718" s="12">
        <v>4</v>
      </c>
      <c r="I1718" s="190">
        <v>0</v>
      </c>
      <c r="J1718" s="193">
        <v>0.32847222222222222</v>
      </c>
      <c r="K1718" s="44">
        <f t="shared" si="79"/>
        <v>0.29166666666666663</v>
      </c>
      <c r="L1718" s="44">
        <f t="shared" si="78"/>
        <v>0.32291666666666663</v>
      </c>
      <c r="M1718" s="45">
        <f t="shared" si="80"/>
        <v>4</v>
      </c>
    </row>
    <row r="1719" spans="1:13">
      <c r="A1719" s="12"/>
      <c r="B1719" s="15" t="s">
        <v>238</v>
      </c>
      <c r="C1719" s="94">
        <v>21</v>
      </c>
      <c r="D1719" s="12" t="s">
        <v>220</v>
      </c>
      <c r="E1719" s="41" t="s">
        <v>113</v>
      </c>
      <c r="F1719" s="101" t="s">
        <v>157</v>
      </c>
      <c r="G1719" s="117" t="s">
        <v>244</v>
      </c>
      <c r="H1719" s="12">
        <v>38</v>
      </c>
      <c r="I1719" s="190">
        <v>0</v>
      </c>
      <c r="J1719" s="193">
        <v>0.33749999999999997</v>
      </c>
      <c r="K1719" s="44">
        <f t="shared" si="79"/>
        <v>0.33333333333333331</v>
      </c>
      <c r="L1719" s="44">
        <f t="shared" si="78"/>
        <v>0.33333333333333331</v>
      </c>
      <c r="M1719" s="45">
        <f t="shared" si="80"/>
        <v>38</v>
      </c>
    </row>
    <row r="1720" spans="1:13">
      <c r="A1720" s="12"/>
      <c r="B1720" s="15" t="s">
        <v>238</v>
      </c>
      <c r="C1720" s="94">
        <v>21</v>
      </c>
      <c r="D1720" s="12" t="s">
        <v>220</v>
      </c>
      <c r="E1720" s="41" t="s">
        <v>113</v>
      </c>
      <c r="F1720" s="104" t="s">
        <v>171</v>
      </c>
      <c r="G1720" s="117" t="s">
        <v>244</v>
      </c>
      <c r="H1720" s="12">
        <v>2</v>
      </c>
      <c r="I1720" s="190">
        <v>0</v>
      </c>
      <c r="J1720" s="193">
        <v>0.34652777777777777</v>
      </c>
      <c r="K1720" s="44">
        <f t="shared" si="79"/>
        <v>0.33333333333333331</v>
      </c>
      <c r="L1720" s="44">
        <f t="shared" si="78"/>
        <v>0.34375</v>
      </c>
      <c r="M1720" s="45">
        <f t="shared" si="80"/>
        <v>2</v>
      </c>
    </row>
    <row r="1721" spans="1:13">
      <c r="A1721" s="12"/>
      <c r="B1721" s="15" t="s">
        <v>238</v>
      </c>
      <c r="C1721" s="94">
        <v>21</v>
      </c>
      <c r="D1721" s="12" t="s">
        <v>220</v>
      </c>
      <c r="E1721" s="41" t="s">
        <v>113</v>
      </c>
      <c r="F1721" s="120" t="s">
        <v>130</v>
      </c>
      <c r="G1721" s="117" t="s">
        <v>244</v>
      </c>
      <c r="H1721" s="12">
        <v>7</v>
      </c>
      <c r="I1721" s="190">
        <v>0</v>
      </c>
      <c r="J1721" s="193">
        <v>0.36805555555555558</v>
      </c>
      <c r="K1721" s="44">
        <f t="shared" si="79"/>
        <v>0.33333333333333331</v>
      </c>
      <c r="L1721" s="44">
        <f t="shared" si="78"/>
        <v>0.36458333333333331</v>
      </c>
      <c r="M1721" s="45">
        <f t="shared" si="80"/>
        <v>7</v>
      </c>
    </row>
    <row r="1722" spans="1:13">
      <c r="A1722" s="12"/>
      <c r="B1722" s="15" t="s">
        <v>238</v>
      </c>
      <c r="C1722" s="94">
        <v>21</v>
      </c>
      <c r="D1722" s="12" t="s">
        <v>220</v>
      </c>
      <c r="E1722" s="41" t="s">
        <v>113</v>
      </c>
      <c r="F1722" s="100" t="s">
        <v>119</v>
      </c>
      <c r="G1722" s="117" t="s">
        <v>244</v>
      </c>
      <c r="H1722" s="12">
        <v>18</v>
      </c>
      <c r="I1722" s="190">
        <v>0</v>
      </c>
      <c r="J1722" s="193">
        <v>0.37986111111111115</v>
      </c>
      <c r="K1722" s="44">
        <f t="shared" si="79"/>
        <v>0.375</v>
      </c>
      <c r="L1722" s="44">
        <f t="shared" si="78"/>
        <v>0.375</v>
      </c>
      <c r="M1722" s="45">
        <f t="shared" si="80"/>
        <v>18</v>
      </c>
    </row>
    <row r="1723" spans="1:13">
      <c r="A1723" s="12"/>
      <c r="B1723" s="15" t="s">
        <v>238</v>
      </c>
      <c r="C1723" s="94">
        <v>21</v>
      </c>
      <c r="D1723" s="12" t="s">
        <v>220</v>
      </c>
      <c r="E1723" s="41" t="s">
        <v>113</v>
      </c>
      <c r="F1723" s="101" t="s">
        <v>157</v>
      </c>
      <c r="G1723" s="117" t="s">
        <v>244</v>
      </c>
      <c r="H1723" s="12">
        <v>11</v>
      </c>
      <c r="I1723" s="190">
        <v>0</v>
      </c>
      <c r="J1723" s="193">
        <v>0.38819444444444445</v>
      </c>
      <c r="K1723" s="44">
        <f t="shared" si="79"/>
        <v>0.375</v>
      </c>
      <c r="L1723" s="44">
        <f t="shared" si="78"/>
        <v>0.38541666666666663</v>
      </c>
      <c r="M1723" s="45">
        <f t="shared" si="80"/>
        <v>11</v>
      </c>
    </row>
    <row r="1724" spans="1:13">
      <c r="A1724" s="12"/>
      <c r="B1724" s="15" t="s">
        <v>238</v>
      </c>
      <c r="C1724" s="94">
        <v>21</v>
      </c>
      <c r="D1724" s="12" t="s">
        <v>220</v>
      </c>
      <c r="E1724" s="41" t="s">
        <v>113</v>
      </c>
      <c r="F1724" s="100" t="s">
        <v>114</v>
      </c>
      <c r="G1724" s="117" t="s">
        <v>244</v>
      </c>
      <c r="H1724" s="12">
        <v>17</v>
      </c>
      <c r="I1724" s="190">
        <v>0</v>
      </c>
      <c r="J1724" s="193">
        <v>0.40763888888888888</v>
      </c>
      <c r="K1724" s="44">
        <f t="shared" si="79"/>
        <v>0.375</v>
      </c>
      <c r="L1724" s="44">
        <f t="shared" si="78"/>
        <v>0.40625</v>
      </c>
      <c r="M1724" s="45">
        <f t="shared" si="80"/>
        <v>17</v>
      </c>
    </row>
    <row r="1725" spans="1:13">
      <c r="A1725" s="12"/>
      <c r="B1725" s="15" t="s">
        <v>238</v>
      </c>
      <c r="C1725" s="94">
        <v>21</v>
      </c>
      <c r="D1725" s="12" t="s">
        <v>220</v>
      </c>
      <c r="E1725" s="41" t="s">
        <v>113</v>
      </c>
      <c r="F1725" s="101" t="s">
        <v>151</v>
      </c>
      <c r="G1725" s="117" t="s">
        <v>244</v>
      </c>
      <c r="H1725" s="12">
        <v>14</v>
      </c>
      <c r="I1725" s="190">
        <v>0</v>
      </c>
      <c r="J1725" s="193">
        <v>0.41666666666666669</v>
      </c>
      <c r="K1725" s="44">
        <f t="shared" si="79"/>
        <v>0.41666666666666663</v>
      </c>
      <c r="L1725" s="44">
        <f t="shared" si="78"/>
        <v>0.41666666666666663</v>
      </c>
      <c r="M1725" s="45">
        <f t="shared" si="80"/>
        <v>14</v>
      </c>
    </row>
    <row r="1726" spans="1:13">
      <c r="A1726" s="12"/>
      <c r="B1726" s="15" t="s">
        <v>238</v>
      </c>
      <c r="C1726" s="94">
        <v>21</v>
      </c>
      <c r="D1726" s="12" t="s">
        <v>220</v>
      </c>
      <c r="E1726" s="41" t="s">
        <v>113</v>
      </c>
      <c r="F1726" s="101" t="s">
        <v>156</v>
      </c>
      <c r="G1726" s="117" t="s">
        <v>244</v>
      </c>
      <c r="H1726" s="12">
        <v>8</v>
      </c>
      <c r="I1726" s="190">
        <v>0</v>
      </c>
      <c r="J1726" s="193">
        <v>0.41944444444444445</v>
      </c>
      <c r="K1726" s="44">
        <f t="shared" si="79"/>
        <v>0.41666666666666663</v>
      </c>
      <c r="L1726" s="44">
        <f t="shared" si="78"/>
        <v>0.41666666666666663</v>
      </c>
      <c r="M1726" s="45">
        <f t="shared" si="80"/>
        <v>8</v>
      </c>
    </row>
    <row r="1727" spans="1:13">
      <c r="A1727" s="12"/>
      <c r="B1727" s="15" t="s">
        <v>238</v>
      </c>
      <c r="C1727" s="94">
        <v>21</v>
      </c>
      <c r="D1727" s="12" t="s">
        <v>220</v>
      </c>
      <c r="E1727" s="41" t="s">
        <v>113</v>
      </c>
      <c r="F1727" s="104" t="s">
        <v>171</v>
      </c>
      <c r="G1727" s="117" t="s">
        <v>244</v>
      </c>
      <c r="H1727" s="12">
        <v>11</v>
      </c>
      <c r="I1727" s="190">
        <v>0</v>
      </c>
      <c r="J1727" s="193">
        <v>0.42291666666666666</v>
      </c>
      <c r="K1727" s="44">
        <f t="shared" si="79"/>
        <v>0.41666666666666663</v>
      </c>
      <c r="L1727" s="44">
        <f t="shared" si="78"/>
        <v>0.41666666666666663</v>
      </c>
      <c r="M1727" s="45">
        <f t="shared" si="80"/>
        <v>11</v>
      </c>
    </row>
    <row r="1728" spans="1:13">
      <c r="A1728" s="12"/>
      <c r="B1728" s="15" t="s">
        <v>238</v>
      </c>
      <c r="C1728" s="94">
        <v>21</v>
      </c>
      <c r="D1728" s="12" t="s">
        <v>220</v>
      </c>
      <c r="E1728" s="41" t="s">
        <v>113</v>
      </c>
      <c r="F1728" s="104" t="s">
        <v>171</v>
      </c>
      <c r="G1728" s="117" t="s">
        <v>244</v>
      </c>
      <c r="H1728" s="12">
        <v>44</v>
      </c>
      <c r="I1728" s="190">
        <v>0</v>
      </c>
      <c r="J1728" s="193">
        <v>0.42569444444444443</v>
      </c>
      <c r="K1728" s="44">
        <f t="shared" si="79"/>
        <v>0.41666666666666663</v>
      </c>
      <c r="L1728" s="44">
        <f t="shared" si="78"/>
        <v>0.41666666666666663</v>
      </c>
      <c r="M1728" s="45">
        <f t="shared" si="80"/>
        <v>44</v>
      </c>
    </row>
    <row r="1729" spans="1:13">
      <c r="A1729" s="12"/>
      <c r="B1729" s="15" t="s">
        <v>238</v>
      </c>
      <c r="C1729" s="94">
        <v>21</v>
      </c>
      <c r="D1729" s="12" t="s">
        <v>220</v>
      </c>
      <c r="E1729" s="41" t="s">
        <v>113</v>
      </c>
      <c r="F1729" s="100" t="s">
        <v>114</v>
      </c>
      <c r="G1729" s="117" t="s">
        <v>244</v>
      </c>
      <c r="H1729" s="12">
        <v>24</v>
      </c>
      <c r="I1729" s="190">
        <v>0</v>
      </c>
      <c r="J1729" s="193">
        <v>0.43263888888888885</v>
      </c>
      <c r="K1729" s="44">
        <f t="shared" si="79"/>
        <v>0.41666666666666663</v>
      </c>
      <c r="L1729" s="44">
        <f t="shared" si="78"/>
        <v>0.42708333333333331</v>
      </c>
      <c r="M1729" s="45">
        <f t="shared" si="80"/>
        <v>24</v>
      </c>
    </row>
    <row r="1730" spans="1:13">
      <c r="A1730" s="12"/>
      <c r="B1730" s="15" t="s">
        <v>238</v>
      </c>
      <c r="C1730" s="94">
        <v>21</v>
      </c>
      <c r="D1730" s="12" t="s">
        <v>220</v>
      </c>
      <c r="E1730" s="41" t="s">
        <v>113</v>
      </c>
      <c r="F1730" s="100" t="s">
        <v>119</v>
      </c>
      <c r="G1730" s="117" t="s">
        <v>244</v>
      </c>
      <c r="H1730" s="12">
        <v>28</v>
      </c>
      <c r="I1730" s="190">
        <v>0</v>
      </c>
      <c r="J1730" s="193">
        <v>0.4465277777777778</v>
      </c>
      <c r="K1730" s="44">
        <f t="shared" si="79"/>
        <v>0.41666666666666663</v>
      </c>
      <c r="L1730" s="44">
        <f t="shared" ref="L1730:L1793" si="81">FLOOR(J1730,TIME(0,15,0))</f>
        <v>0.4375</v>
      </c>
      <c r="M1730" s="45">
        <f t="shared" si="80"/>
        <v>28</v>
      </c>
    </row>
    <row r="1731" spans="1:13">
      <c r="A1731" s="8"/>
      <c r="B1731" s="15" t="s">
        <v>238</v>
      </c>
      <c r="C1731" s="94">
        <v>21</v>
      </c>
      <c r="D1731" s="8" t="s">
        <v>220</v>
      </c>
      <c r="E1731" s="41" t="s">
        <v>113</v>
      </c>
      <c r="F1731" s="100" t="s">
        <v>121</v>
      </c>
      <c r="G1731" s="117" t="s">
        <v>244</v>
      </c>
      <c r="H1731" s="8">
        <v>17</v>
      </c>
      <c r="I1731" s="172">
        <v>0</v>
      </c>
      <c r="J1731" s="193">
        <v>0.45763888888888887</v>
      </c>
      <c r="K1731" s="44">
        <f t="shared" ref="K1731:K1794" si="82">FLOOR(J1731,TIME(1,0,0))</f>
        <v>0.41666666666666663</v>
      </c>
      <c r="L1731" s="44">
        <f t="shared" si="81"/>
        <v>0.44791666666666663</v>
      </c>
      <c r="M1731" s="45">
        <f t="shared" ref="M1731:M1794" si="83">H1731+I1731</f>
        <v>17</v>
      </c>
    </row>
    <row r="1732" spans="1:13">
      <c r="A1732" s="8"/>
      <c r="B1732" s="15" t="s">
        <v>238</v>
      </c>
      <c r="C1732" s="94">
        <v>21</v>
      </c>
      <c r="D1732" s="8" t="s">
        <v>220</v>
      </c>
      <c r="E1732" s="41" t="s">
        <v>113</v>
      </c>
      <c r="F1732" s="100" t="s">
        <v>221</v>
      </c>
      <c r="G1732" s="117" t="s">
        <v>244</v>
      </c>
      <c r="H1732" s="8">
        <v>24</v>
      </c>
      <c r="I1732" s="172">
        <v>0</v>
      </c>
      <c r="J1732" s="193">
        <v>0.45833333333333331</v>
      </c>
      <c r="K1732" s="44">
        <f t="shared" si="82"/>
        <v>0.45833333333333331</v>
      </c>
      <c r="L1732" s="44">
        <f t="shared" si="81"/>
        <v>0.45833333333333331</v>
      </c>
      <c r="M1732" s="45">
        <f t="shared" si="83"/>
        <v>24</v>
      </c>
    </row>
    <row r="1733" spans="1:13">
      <c r="A1733" s="8"/>
      <c r="B1733" s="15" t="s">
        <v>238</v>
      </c>
      <c r="C1733" s="94">
        <v>21</v>
      </c>
      <c r="D1733" s="8" t="s">
        <v>220</v>
      </c>
      <c r="E1733" s="41" t="s">
        <v>113</v>
      </c>
      <c r="F1733" s="119" t="s">
        <v>301</v>
      </c>
      <c r="G1733" s="117" t="s">
        <v>244</v>
      </c>
      <c r="H1733" s="8">
        <v>8</v>
      </c>
      <c r="I1733" s="172">
        <v>0</v>
      </c>
      <c r="J1733" s="193">
        <v>0.4909722222222222</v>
      </c>
      <c r="K1733" s="44">
        <f t="shared" si="82"/>
        <v>0.45833333333333331</v>
      </c>
      <c r="L1733" s="44">
        <f t="shared" si="81"/>
        <v>0.48958333333333331</v>
      </c>
      <c r="M1733" s="45">
        <f t="shared" si="83"/>
        <v>8</v>
      </c>
    </row>
    <row r="1734" spans="1:13">
      <c r="A1734" s="8"/>
      <c r="B1734" s="15" t="s">
        <v>238</v>
      </c>
      <c r="C1734" s="94">
        <v>21</v>
      </c>
      <c r="D1734" s="8" t="s">
        <v>220</v>
      </c>
      <c r="E1734" s="41" t="s">
        <v>113</v>
      </c>
      <c r="F1734" s="100" t="s">
        <v>171</v>
      </c>
      <c r="G1734" s="117" t="s">
        <v>244</v>
      </c>
      <c r="H1734" s="8">
        <v>31</v>
      </c>
      <c r="I1734" s="172">
        <v>0</v>
      </c>
      <c r="J1734" s="193">
        <v>0.50694444444444442</v>
      </c>
      <c r="K1734" s="44">
        <f t="shared" si="82"/>
        <v>0.5</v>
      </c>
      <c r="L1734" s="44">
        <f t="shared" si="81"/>
        <v>0.5</v>
      </c>
      <c r="M1734" s="45">
        <f t="shared" si="83"/>
        <v>31</v>
      </c>
    </row>
    <row r="1735" spans="1:13">
      <c r="A1735" s="8"/>
      <c r="B1735" s="15" t="s">
        <v>238</v>
      </c>
      <c r="C1735" s="94">
        <v>21</v>
      </c>
      <c r="D1735" s="8" t="s">
        <v>220</v>
      </c>
      <c r="E1735" s="41" t="s">
        <v>113</v>
      </c>
      <c r="F1735" s="119" t="s">
        <v>130</v>
      </c>
      <c r="G1735" s="117" t="s">
        <v>244</v>
      </c>
      <c r="H1735" s="8">
        <v>19</v>
      </c>
      <c r="I1735" s="172">
        <v>0</v>
      </c>
      <c r="J1735" s="193">
        <v>0.52083333333333337</v>
      </c>
      <c r="K1735" s="44">
        <f t="shared" si="82"/>
        <v>0.5</v>
      </c>
      <c r="L1735" s="44">
        <f t="shared" si="81"/>
        <v>0.52083333333333326</v>
      </c>
      <c r="M1735" s="45">
        <f t="shared" si="83"/>
        <v>19</v>
      </c>
    </row>
    <row r="1736" spans="1:13">
      <c r="A1736" s="8"/>
      <c r="B1736" s="15" t="s">
        <v>238</v>
      </c>
      <c r="C1736" s="94">
        <v>21</v>
      </c>
      <c r="D1736" s="8" t="s">
        <v>220</v>
      </c>
      <c r="E1736" s="41" t="s">
        <v>113</v>
      </c>
      <c r="F1736" s="100" t="s">
        <v>114</v>
      </c>
      <c r="G1736" s="117" t="s">
        <v>244</v>
      </c>
      <c r="H1736" s="8">
        <v>11</v>
      </c>
      <c r="I1736" s="172">
        <v>0</v>
      </c>
      <c r="J1736" s="193">
        <v>0.52777777777777779</v>
      </c>
      <c r="K1736" s="44">
        <f t="shared" si="82"/>
        <v>0.5</v>
      </c>
      <c r="L1736" s="44">
        <f t="shared" si="81"/>
        <v>0.52083333333333326</v>
      </c>
      <c r="M1736" s="45">
        <f t="shared" si="83"/>
        <v>11</v>
      </c>
    </row>
    <row r="1737" spans="1:13">
      <c r="A1737" s="8"/>
      <c r="B1737" s="15" t="s">
        <v>238</v>
      </c>
      <c r="C1737" s="94">
        <v>21</v>
      </c>
      <c r="D1737" s="8" t="s">
        <v>220</v>
      </c>
      <c r="E1737" s="41" t="s">
        <v>113</v>
      </c>
      <c r="F1737" s="100" t="s">
        <v>114</v>
      </c>
      <c r="G1737" s="117" t="s">
        <v>244</v>
      </c>
      <c r="H1737" s="8">
        <v>27</v>
      </c>
      <c r="I1737" s="172">
        <v>0</v>
      </c>
      <c r="J1737" s="193">
        <v>0.54097222222222219</v>
      </c>
      <c r="K1737" s="44">
        <f t="shared" si="82"/>
        <v>0.5</v>
      </c>
      <c r="L1737" s="44">
        <f t="shared" si="81"/>
        <v>0.53125</v>
      </c>
      <c r="M1737" s="45">
        <f t="shared" si="83"/>
        <v>27</v>
      </c>
    </row>
    <row r="1738" spans="1:13">
      <c r="A1738" s="8"/>
      <c r="B1738" s="15" t="s">
        <v>238</v>
      </c>
      <c r="C1738" s="94">
        <v>21</v>
      </c>
      <c r="D1738" s="8" t="s">
        <v>220</v>
      </c>
      <c r="E1738" s="41" t="s">
        <v>113</v>
      </c>
      <c r="F1738" s="100" t="s">
        <v>114</v>
      </c>
      <c r="G1738" s="117" t="s">
        <v>244</v>
      </c>
      <c r="H1738" s="8">
        <v>20</v>
      </c>
      <c r="I1738" s="172">
        <v>0</v>
      </c>
      <c r="J1738" s="193">
        <v>0.54861111111111105</v>
      </c>
      <c r="K1738" s="44">
        <f t="shared" si="82"/>
        <v>0.54166666666666663</v>
      </c>
      <c r="L1738" s="44">
        <f t="shared" si="81"/>
        <v>0.54166666666666663</v>
      </c>
      <c r="M1738" s="45">
        <f t="shared" si="83"/>
        <v>20</v>
      </c>
    </row>
    <row r="1739" spans="1:13">
      <c r="A1739" s="8"/>
      <c r="B1739" s="15" t="s">
        <v>238</v>
      </c>
      <c r="C1739" s="94">
        <v>21</v>
      </c>
      <c r="D1739" s="8" t="s">
        <v>220</v>
      </c>
      <c r="E1739" s="41" t="s">
        <v>113</v>
      </c>
      <c r="F1739" s="101" t="s">
        <v>160</v>
      </c>
      <c r="G1739" s="117" t="s">
        <v>244</v>
      </c>
      <c r="H1739" s="8">
        <v>22</v>
      </c>
      <c r="I1739" s="172">
        <v>0</v>
      </c>
      <c r="J1739" s="193">
        <v>0.55555555555555558</v>
      </c>
      <c r="K1739" s="44">
        <f t="shared" si="82"/>
        <v>0.54166666666666663</v>
      </c>
      <c r="L1739" s="44">
        <f t="shared" si="81"/>
        <v>0.55208333333333326</v>
      </c>
      <c r="M1739" s="45">
        <f t="shared" si="83"/>
        <v>22</v>
      </c>
    </row>
    <row r="1740" spans="1:13">
      <c r="A1740" s="8"/>
      <c r="B1740" s="15" t="s">
        <v>238</v>
      </c>
      <c r="C1740" s="94">
        <v>21</v>
      </c>
      <c r="D1740" s="8" t="s">
        <v>220</v>
      </c>
      <c r="E1740" s="41" t="s">
        <v>113</v>
      </c>
      <c r="F1740" s="100" t="s">
        <v>119</v>
      </c>
      <c r="G1740" s="117" t="s">
        <v>244</v>
      </c>
      <c r="H1740" s="8">
        <v>12</v>
      </c>
      <c r="I1740" s="172">
        <v>0</v>
      </c>
      <c r="J1740" s="193">
        <v>0.57013888888888886</v>
      </c>
      <c r="K1740" s="44">
        <f t="shared" si="82"/>
        <v>0.54166666666666663</v>
      </c>
      <c r="L1740" s="44">
        <f t="shared" si="81"/>
        <v>0.5625</v>
      </c>
      <c r="M1740" s="45">
        <f t="shared" si="83"/>
        <v>12</v>
      </c>
    </row>
    <row r="1741" spans="1:13">
      <c r="A1741" s="8"/>
      <c r="B1741" s="15" t="s">
        <v>238</v>
      </c>
      <c r="C1741" s="94">
        <v>21</v>
      </c>
      <c r="D1741" s="8" t="s">
        <v>220</v>
      </c>
      <c r="E1741" s="41" t="s">
        <v>113</v>
      </c>
      <c r="F1741" s="119" t="s">
        <v>130</v>
      </c>
      <c r="G1741" s="117" t="s">
        <v>244</v>
      </c>
      <c r="H1741" s="8">
        <v>0</v>
      </c>
      <c r="I1741" s="172">
        <v>0</v>
      </c>
      <c r="J1741" s="193">
        <v>0.57361111111111118</v>
      </c>
      <c r="K1741" s="44">
        <f t="shared" si="82"/>
        <v>0.54166666666666663</v>
      </c>
      <c r="L1741" s="44">
        <f t="shared" si="81"/>
        <v>0.57291666666666663</v>
      </c>
      <c r="M1741" s="45">
        <f t="shared" si="83"/>
        <v>0</v>
      </c>
    </row>
    <row r="1742" spans="1:13">
      <c r="A1742" s="8"/>
      <c r="B1742" s="15" t="s">
        <v>238</v>
      </c>
      <c r="C1742" s="94">
        <v>21</v>
      </c>
      <c r="D1742" s="8" t="s">
        <v>220</v>
      </c>
      <c r="E1742" s="41" t="s">
        <v>113</v>
      </c>
      <c r="F1742" s="100" t="s">
        <v>129</v>
      </c>
      <c r="G1742" s="117" t="s">
        <v>244</v>
      </c>
      <c r="H1742" s="8">
        <v>10</v>
      </c>
      <c r="I1742" s="172">
        <v>0</v>
      </c>
      <c r="J1742" s="193">
        <v>0.58611111111111114</v>
      </c>
      <c r="K1742" s="44">
        <f t="shared" si="82"/>
        <v>0.58333333333333326</v>
      </c>
      <c r="L1742" s="44">
        <f t="shared" si="81"/>
        <v>0.58333333333333326</v>
      </c>
      <c r="M1742" s="45">
        <f t="shared" si="83"/>
        <v>10</v>
      </c>
    </row>
    <row r="1743" spans="1:13">
      <c r="A1743" s="8"/>
      <c r="B1743" s="15" t="s">
        <v>238</v>
      </c>
      <c r="C1743" s="94">
        <v>21</v>
      </c>
      <c r="D1743" s="8" t="s">
        <v>220</v>
      </c>
      <c r="E1743" s="41" t="s">
        <v>113</v>
      </c>
      <c r="F1743" s="100" t="s">
        <v>129</v>
      </c>
      <c r="G1743" s="117" t="s">
        <v>244</v>
      </c>
      <c r="H1743" s="8">
        <v>8</v>
      </c>
      <c r="I1743" s="172">
        <v>0</v>
      </c>
      <c r="J1743" s="193">
        <v>0.60347222222222219</v>
      </c>
      <c r="K1743" s="44">
        <f t="shared" si="82"/>
        <v>0.58333333333333326</v>
      </c>
      <c r="L1743" s="44">
        <f t="shared" si="81"/>
        <v>0.59375</v>
      </c>
      <c r="M1743" s="45">
        <f t="shared" si="83"/>
        <v>8</v>
      </c>
    </row>
    <row r="1744" spans="1:13">
      <c r="A1744" s="8"/>
      <c r="B1744" s="15" t="s">
        <v>238</v>
      </c>
      <c r="C1744" s="94">
        <v>21</v>
      </c>
      <c r="D1744" s="8" t="s">
        <v>220</v>
      </c>
      <c r="E1744" s="41" t="s">
        <v>113</v>
      </c>
      <c r="F1744" s="100" t="s">
        <v>119</v>
      </c>
      <c r="G1744" s="117" t="s">
        <v>244</v>
      </c>
      <c r="H1744" s="8">
        <v>7</v>
      </c>
      <c r="I1744" s="172">
        <v>0</v>
      </c>
      <c r="J1744" s="193">
        <v>0.61527777777777781</v>
      </c>
      <c r="K1744" s="44">
        <f t="shared" si="82"/>
        <v>0.58333333333333326</v>
      </c>
      <c r="L1744" s="44">
        <f t="shared" si="81"/>
        <v>0.61458333333333326</v>
      </c>
      <c r="M1744" s="45">
        <f t="shared" si="83"/>
        <v>7</v>
      </c>
    </row>
    <row r="1745" spans="1:13">
      <c r="A1745" s="8"/>
      <c r="B1745" s="15" t="s">
        <v>238</v>
      </c>
      <c r="C1745" s="94">
        <v>21</v>
      </c>
      <c r="D1745" s="8" t="s">
        <v>220</v>
      </c>
      <c r="E1745" s="41" t="s">
        <v>113</v>
      </c>
      <c r="F1745" s="100" t="s">
        <v>114</v>
      </c>
      <c r="G1745" s="117" t="s">
        <v>244</v>
      </c>
      <c r="H1745" s="8">
        <v>15</v>
      </c>
      <c r="I1745" s="172">
        <v>0</v>
      </c>
      <c r="J1745" s="193">
        <v>0.62083333333333335</v>
      </c>
      <c r="K1745" s="44">
        <f t="shared" si="82"/>
        <v>0.58333333333333326</v>
      </c>
      <c r="L1745" s="44">
        <f t="shared" si="81"/>
        <v>0.61458333333333326</v>
      </c>
      <c r="M1745" s="45">
        <f t="shared" si="83"/>
        <v>15</v>
      </c>
    </row>
    <row r="1746" spans="1:13">
      <c r="A1746" s="8"/>
      <c r="B1746" s="15" t="s">
        <v>238</v>
      </c>
      <c r="C1746" s="94">
        <v>21</v>
      </c>
      <c r="D1746" s="8" t="s">
        <v>220</v>
      </c>
      <c r="E1746" s="41" t="s">
        <v>113</v>
      </c>
      <c r="F1746" s="100" t="s">
        <v>221</v>
      </c>
      <c r="G1746" s="117" t="s">
        <v>244</v>
      </c>
      <c r="H1746" s="8">
        <v>20</v>
      </c>
      <c r="I1746" s="172">
        <v>0</v>
      </c>
      <c r="J1746" s="193">
        <v>0.63055555555555554</v>
      </c>
      <c r="K1746" s="44">
        <f t="shared" si="82"/>
        <v>0.625</v>
      </c>
      <c r="L1746" s="44">
        <f t="shared" si="81"/>
        <v>0.625</v>
      </c>
      <c r="M1746" s="45">
        <f t="shared" si="83"/>
        <v>20</v>
      </c>
    </row>
    <row r="1747" spans="1:13">
      <c r="A1747" s="8"/>
      <c r="B1747" s="15" t="s">
        <v>238</v>
      </c>
      <c r="C1747" s="94">
        <v>21</v>
      </c>
      <c r="D1747" s="8" t="s">
        <v>220</v>
      </c>
      <c r="E1747" s="41" t="s">
        <v>113</v>
      </c>
      <c r="F1747" s="100" t="s">
        <v>114</v>
      </c>
      <c r="G1747" s="117" t="s">
        <v>244</v>
      </c>
      <c r="H1747" s="8">
        <v>6</v>
      </c>
      <c r="I1747" s="172">
        <v>0</v>
      </c>
      <c r="J1747" s="193">
        <v>0.64583333333333337</v>
      </c>
      <c r="K1747" s="44">
        <f t="shared" si="82"/>
        <v>0.625</v>
      </c>
      <c r="L1747" s="44">
        <f t="shared" si="81"/>
        <v>0.64583333333333326</v>
      </c>
      <c r="M1747" s="45">
        <f t="shared" si="83"/>
        <v>6</v>
      </c>
    </row>
    <row r="1748" spans="1:13">
      <c r="A1748" s="8"/>
      <c r="B1748" s="15" t="s">
        <v>238</v>
      </c>
      <c r="C1748" s="94">
        <v>21</v>
      </c>
      <c r="D1748" s="8" t="s">
        <v>220</v>
      </c>
      <c r="E1748" s="41" t="s">
        <v>113</v>
      </c>
      <c r="F1748" s="100" t="s">
        <v>171</v>
      </c>
      <c r="G1748" s="117" t="s">
        <v>244</v>
      </c>
      <c r="H1748" s="8">
        <v>23</v>
      </c>
      <c r="I1748" s="172">
        <v>0</v>
      </c>
      <c r="J1748" s="193">
        <v>0.65277777777777779</v>
      </c>
      <c r="K1748" s="44">
        <f t="shared" si="82"/>
        <v>0.625</v>
      </c>
      <c r="L1748" s="44">
        <f t="shared" si="81"/>
        <v>0.64583333333333326</v>
      </c>
      <c r="M1748" s="45">
        <f t="shared" si="83"/>
        <v>23</v>
      </c>
    </row>
    <row r="1749" spans="1:13">
      <c r="A1749" s="8"/>
      <c r="B1749" s="15" t="s">
        <v>238</v>
      </c>
      <c r="C1749" s="94">
        <v>21</v>
      </c>
      <c r="D1749" s="8" t="s">
        <v>220</v>
      </c>
      <c r="E1749" s="41" t="s">
        <v>113</v>
      </c>
      <c r="F1749" s="100" t="s">
        <v>119</v>
      </c>
      <c r="G1749" s="117" t="s">
        <v>244</v>
      </c>
      <c r="H1749" s="8">
        <v>8</v>
      </c>
      <c r="I1749" s="172">
        <v>0</v>
      </c>
      <c r="J1749" s="193">
        <v>0.65416666666666667</v>
      </c>
      <c r="K1749" s="44">
        <f t="shared" si="82"/>
        <v>0.625</v>
      </c>
      <c r="L1749" s="44">
        <f t="shared" si="81"/>
        <v>0.64583333333333326</v>
      </c>
      <c r="M1749" s="45">
        <f t="shared" si="83"/>
        <v>8</v>
      </c>
    </row>
    <row r="1750" spans="1:13">
      <c r="A1750" s="8"/>
      <c r="B1750" s="15" t="s">
        <v>238</v>
      </c>
      <c r="C1750" s="94">
        <v>21</v>
      </c>
      <c r="D1750" s="8" t="s">
        <v>220</v>
      </c>
      <c r="E1750" s="41" t="s">
        <v>113</v>
      </c>
      <c r="F1750" s="100" t="s">
        <v>222</v>
      </c>
      <c r="G1750" s="117" t="s">
        <v>244</v>
      </c>
      <c r="H1750" s="8">
        <v>31</v>
      </c>
      <c r="I1750" s="172">
        <v>0</v>
      </c>
      <c r="J1750" s="193">
        <v>0.66527777777777775</v>
      </c>
      <c r="K1750" s="44">
        <f t="shared" si="82"/>
        <v>0.625</v>
      </c>
      <c r="L1750" s="44">
        <f t="shared" si="81"/>
        <v>0.65625</v>
      </c>
      <c r="M1750" s="45">
        <f t="shared" si="83"/>
        <v>31</v>
      </c>
    </row>
    <row r="1751" spans="1:13">
      <c r="A1751" s="8"/>
      <c r="B1751" s="15" t="s">
        <v>238</v>
      </c>
      <c r="C1751" s="94">
        <v>21</v>
      </c>
      <c r="D1751" s="8" t="s">
        <v>220</v>
      </c>
      <c r="E1751" s="41" t="s">
        <v>113</v>
      </c>
      <c r="F1751" s="100" t="s">
        <v>171</v>
      </c>
      <c r="G1751" s="117" t="s">
        <v>244</v>
      </c>
      <c r="H1751" s="8">
        <v>58</v>
      </c>
      <c r="I1751" s="172">
        <v>0</v>
      </c>
      <c r="J1751" s="193">
        <v>0.67361111111111116</v>
      </c>
      <c r="K1751" s="44">
        <f t="shared" si="82"/>
        <v>0.66666666666666663</v>
      </c>
      <c r="L1751" s="44">
        <f t="shared" si="81"/>
        <v>0.66666666666666663</v>
      </c>
      <c r="M1751" s="45">
        <f t="shared" si="83"/>
        <v>58</v>
      </c>
    </row>
    <row r="1752" spans="1:13">
      <c r="A1752" s="8"/>
      <c r="B1752" s="15" t="s">
        <v>238</v>
      </c>
      <c r="C1752" s="94">
        <v>21</v>
      </c>
      <c r="D1752" s="8" t="s">
        <v>220</v>
      </c>
      <c r="E1752" s="41" t="s">
        <v>113</v>
      </c>
      <c r="F1752" s="100" t="s">
        <v>114</v>
      </c>
      <c r="G1752" s="117" t="s">
        <v>244</v>
      </c>
      <c r="H1752" s="8">
        <v>32</v>
      </c>
      <c r="I1752" s="172">
        <v>0</v>
      </c>
      <c r="J1752" s="193">
        <v>0.6875</v>
      </c>
      <c r="K1752" s="44">
        <f t="shared" si="82"/>
        <v>0.66666666666666663</v>
      </c>
      <c r="L1752" s="44">
        <f t="shared" si="81"/>
        <v>0.6875</v>
      </c>
      <c r="M1752" s="45">
        <f t="shared" si="83"/>
        <v>32</v>
      </c>
    </row>
    <row r="1753" spans="1:13">
      <c r="A1753" s="8"/>
      <c r="B1753" s="15" t="s">
        <v>238</v>
      </c>
      <c r="C1753" s="94">
        <v>21</v>
      </c>
      <c r="D1753" s="8" t="s">
        <v>220</v>
      </c>
      <c r="E1753" s="41" t="s">
        <v>113</v>
      </c>
      <c r="F1753" s="100" t="s">
        <v>171</v>
      </c>
      <c r="G1753" s="117" t="s">
        <v>244</v>
      </c>
      <c r="H1753" s="8">
        <v>40</v>
      </c>
      <c r="I1753" s="172">
        <v>0</v>
      </c>
      <c r="J1753" s="193">
        <v>0.6972222222222223</v>
      </c>
      <c r="K1753" s="44">
        <f t="shared" si="82"/>
        <v>0.66666666666666663</v>
      </c>
      <c r="L1753" s="44">
        <f t="shared" si="81"/>
        <v>0.6875</v>
      </c>
      <c r="M1753" s="45">
        <f t="shared" si="83"/>
        <v>40</v>
      </c>
    </row>
    <row r="1754" spans="1:13">
      <c r="A1754" s="8"/>
      <c r="B1754" s="15" t="s">
        <v>238</v>
      </c>
      <c r="C1754" s="94">
        <v>21</v>
      </c>
      <c r="D1754" s="8" t="s">
        <v>220</v>
      </c>
      <c r="E1754" s="41" t="s">
        <v>113</v>
      </c>
      <c r="F1754" s="100" t="s">
        <v>119</v>
      </c>
      <c r="G1754" s="117" t="s">
        <v>244</v>
      </c>
      <c r="H1754" s="8">
        <v>12</v>
      </c>
      <c r="I1754" s="172">
        <v>0</v>
      </c>
      <c r="J1754" s="193">
        <v>0.69930555555555562</v>
      </c>
      <c r="K1754" s="44">
        <f t="shared" si="82"/>
        <v>0.66666666666666663</v>
      </c>
      <c r="L1754" s="44">
        <f t="shared" si="81"/>
        <v>0.69791666666666663</v>
      </c>
      <c r="M1754" s="45">
        <f t="shared" si="83"/>
        <v>12</v>
      </c>
    </row>
    <row r="1755" spans="1:13">
      <c r="A1755" s="8"/>
      <c r="B1755" s="15" t="s">
        <v>238</v>
      </c>
      <c r="C1755" s="94">
        <v>21</v>
      </c>
      <c r="D1755" s="8" t="s">
        <v>220</v>
      </c>
      <c r="E1755" s="41" t="s">
        <v>113</v>
      </c>
      <c r="F1755" s="100" t="s">
        <v>121</v>
      </c>
      <c r="G1755" s="117" t="s">
        <v>244</v>
      </c>
      <c r="H1755" s="8">
        <v>10</v>
      </c>
      <c r="I1755" s="172">
        <v>0</v>
      </c>
      <c r="J1755" s="193">
        <v>0.72777777777777775</v>
      </c>
      <c r="K1755" s="44">
        <f t="shared" si="82"/>
        <v>0.70833333333333326</v>
      </c>
      <c r="L1755" s="44">
        <f t="shared" si="81"/>
        <v>0.71875</v>
      </c>
      <c r="M1755" s="45">
        <f t="shared" si="83"/>
        <v>10</v>
      </c>
    </row>
    <row r="1756" spans="1:13">
      <c r="A1756" s="8"/>
      <c r="B1756" s="15" t="s">
        <v>238</v>
      </c>
      <c r="C1756" s="94">
        <v>21</v>
      </c>
      <c r="D1756" s="8" t="s">
        <v>220</v>
      </c>
      <c r="E1756" s="41" t="s">
        <v>113</v>
      </c>
      <c r="F1756" s="101" t="s">
        <v>160</v>
      </c>
      <c r="G1756" s="117" t="s">
        <v>244</v>
      </c>
      <c r="H1756" s="8">
        <v>15</v>
      </c>
      <c r="I1756" s="172">
        <v>0</v>
      </c>
      <c r="J1756" s="193">
        <v>0.73263888888888884</v>
      </c>
      <c r="K1756" s="44">
        <f t="shared" si="82"/>
        <v>0.70833333333333326</v>
      </c>
      <c r="L1756" s="44">
        <f t="shared" si="81"/>
        <v>0.72916666666666663</v>
      </c>
      <c r="M1756" s="45">
        <f t="shared" si="83"/>
        <v>15</v>
      </c>
    </row>
    <row r="1757" spans="1:13">
      <c r="A1757" s="8"/>
      <c r="B1757" s="15" t="s">
        <v>238</v>
      </c>
      <c r="C1757" s="94">
        <v>21</v>
      </c>
      <c r="D1757" s="8" t="s">
        <v>220</v>
      </c>
      <c r="E1757" s="41" t="s">
        <v>113</v>
      </c>
      <c r="F1757" s="100" t="s">
        <v>295</v>
      </c>
      <c r="G1757" s="117" t="s">
        <v>244</v>
      </c>
      <c r="H1757" s="8">
        <v>2</v>
      </c>
      <c r="I1757" s="172">
        <v>0</v>
      </c>
      <c r="J1757" s="193">
        <v>0.78541666666666676</v>
      </c>
      <c r="K1757" s="44">
        <f t="shared" si="82"/>
        <v>0.75</v>
      </c>
      <c r="L1757" s="44">
        <f t="shared" si="81"/>
        <v>0.78125</v>
      </c>
      <c r="M1757" s="45">
        <f t="shared" si="83"/>
        <v>2</v>
      </c>
    </row>
    <row r="1758" spans="1:13">
      <c r="A1758" s="8"/>
      <c r="B1758" s="15" t="s">
        <v>238</v>
      </c>
      <c r="C1758" s="94">
        <v>21</v>
      </c>
      <c r="D1758" s="8" t="s">
        <v>220</v>
      </c>
      <c r="E1758" s="41" t="s">
        <v>113</v>
      </c>
      <c r="F1758" s="100" t="s">
        <v>171</v>
      </c>
      <c r="G1758" s="117" t="s">
        <v>244</v>
      </c>
      <c r="H1758" s="8">
        <v>60</v>
      </c>
      <c r="I1758" s="172">
        <v>0</v>
      </c>
      <c r="J1758" s="193">
        <v>0.78819444444444453</v>
      </c>
      <c r="K1758" s="44">
        <f t="shared" si="82"/>
        <v>0.75</v>
      </c>
      <c r="L1758" s="44">
        <f t="shared" si="81"/>
        <v>0.78125</v>
      </c>
      <c r="M1758" s="45">
        <f t="shared" si="83"/>
        <v>60</v>
      </c>
    </row>
    <row r="1759" spans="1:13">
      <c r="A1759" s="8"/>
      <c r="B1759" s="15" t="s">
        <v>238</v>
      </c>
      <c r="C1759" s="94">
        <v>21</v>
      </c>
      <c r="D1759" s="8" t="s">
        <v>220</v>
      </c>
      <c r="E1759" s="41" t="s">
        <v>113</v>
      </c>
      <c r="F1759" s="100" t="s">
        <v>119</v>
      </c>
      <c r="G1759" s="117" t="s">
        <v>244</v>
      </c>
      <c r="H1759" s="8">
        <v>2</v>
      </c>
      <c r="I1759" s="172">
        <v>0</v>
      </c>
      <c r="J1759" s="193">
        <v>0.79236111111111107</v>
      </c>
      <c r="K1759" s="44">
        <f t="shared" si="82"/>
        <v>0.79166666666666663</v>
      </c>
      <c r="L1759" s="44">
        <f t="shared" si="81"/>
        <v>0.79166666666666663</v>
      </c>
      <c r="M1759" s="45">
        <f t="shared" si="83"/>
        <v>2</v>
      </c>
    </row>
    <row r="1760" spans="1:13">
      <c r="A1760" s="8"/>
      <c r="B1760" s="15" t="s">
        <v>238</v>
      </c>
      <c r="C1760" s="94">
        <v>21</v>
      </c>
      <c r="D1760" s="8" t="s">
        <v>220</v>
      </c>
      <c r="E1760" s="41" t="s">
        <v>113</v>
      </c>
      <c r="F1760" s="101" t="s">
        <v>157</v>
      </c>
      <c r="G1760" s="117" t="s">
        <v>244</v>
      </c>
      <c r="H1760" s="8">
        <v>3</v>
      </c>
      <c r="I1760" s="172">
        <v>0</v>
      </c>
      <c r="J1760" s="193">
        <v>0.80972222222222223</v>
      </c>
      <c r="K1760" s="44">
        <f t="shared" si="82"/>
        <v>0.79166666666666663</v>
      </c>
      <c r="L1760" s="44">
        <f t="shared" si="81"/>
        <v>0.80208333333333326</v>
      </c>
      <c r="M1760" s="45">
        <f t="shared" si="83"/>
        <v>3</v>
      </c>
    </row>
    <row r="1761" spans="1:13">
      <c r="A1761" s="8"/>
      <c r="B1761" s="15" t="s">
        <v>238</v>
      </c>
      <c r="C1761" s="94">
        <v>21</v>
      </c>
      <c r="D1761" s="8" t="s">
        <v>220</v>
      </c>
      <c r="E1761" s="41" t="s">
        <v>113</v>
      </c>
      <c r="F1761" s="100" t="s">
        <v>171</v>
      </c>
      <c r="G1761" s="117" t="s">
        <v>244</v>
      </c>
      <c r="H1761" s="8">
        <v>40</v>
      </c>
      <c r="I1761" s="172">
        <v>0</v>
      </c>
      <c r="J1761" s="193">
        <v>0.82013888888888886</v>
      </c>
      <c r="K1761" s="44">
        <f t="shared" si="82"/>
        <v>0.79166666666666663</v>
      </c>
      <c r="L1761" s="44">
        <f t="shared" si="81"/>
        <v>0.8125</v>
      </c>
      <c r="M1761" s="45">
        <f t="shared" si="83"/>
        <v>40</v>
      </c>
    </row>
    <row r="1762" spans="1:13">
      <c r="A1762" s="8"/>
      <c r="B1762" s="15" t="s">
        <v>238</v>
      </c>
      <c r="C1762" s="94">
        <v>21</v>
      </c>
      <c r="D1762" s="8" t="s">
        <v>220</v>
      </c>
      <c r="E1762" s="41" t="s">
        <v>113</v>
      </c>
      <c r="F1762" s="100" t="s">
        <v>114</v>
      </c>
      <c r="G1762" s="117" t="s">
        <v>244</v>
      </c>
      <c r="H1762" s="8">
        <v>1</v>
      </c>
      <c r="I1762" s="172">
        <v>0</v>
      </c>
      <c r="J1762" s="193">
        <v>0.84027777777777779</v>
      </c>
      <c r="K1762" s="44">
        <f t="shared" si="82"/>
        <v>0.83333333333333326</v>
      </c>
      <c r="L1762" s="44">
        <f t="shared" si="81"/>
        <v>0.83333333333333326</v>
      </c>
      <c r="M1762" s="45">
        <f t="shared" si="83"/>
        <v>1</v>
      </c>
    </row>
    <row r="1763" spans="1:13">
      <c r="A1763" s="8"/>
      <c r="B1763" s="15" t="s">
        <v>238</v>
      </c>
      <c r="C1763" s="94">
        <v>21</v>
      </c>
      <c r="D1763" s="8" t="s">
        <v>220</v>
      </c>
      <c r="E1763" s="41" t="s">
        <v>113</v>
      </c>
      <c r="F1763" s="100" t="s">
        <v>171</v>
      </c>
      <c r="G1763" s="117" t="s">
        <v>244</v>
      </c>
      <c r="H1763" s="8">
        <v>65</v>
      </c>
      <c r="I1763" s="172">
        <v>0</v>
      </c>
      <c r="J1763" s="193">
        <v>0.84791666666666676</v>
      </c>
      <c r="K1763" s="44">
        <f t="shared" si="82"/>
        <v>0.83333333333333326</v>
      </c>
      <c r="L1763" s="44">
        <f t="shared" si="81"/>
        <v>0.84375</v>
      </c>
      <c r="M1763" s="45">
        <f t="shared" si="83"/>
        <v>65</v>
      </c>
    </row>
    <row r="1764" spans="1:13">
      <c r="A1764" s="8"/>
      <c r="B1764" s="15" t="s">
        <v>238</v>
      </c>
      <c r="C1764" s="94">
        <v>21</v>
      </c>
      <c r="D1764" s="8" t="s">
        <v>220</v>
      </c>
      <c r="E1764" s="41" t="s">
        <v>113</v>
      </c>
      <c r="F1764" s="100" t="s">
        <v>171</v>
      </c>
      <c r="G1764" s="117" t="s">
        <v>244</v>
      </c>
      <c r="H1764" s="8">
        <v>81</v>
      </c>
      <c r="I1764" s="172">
        <v>0</v>
      </c>
      <c r="J1764" s="193">
        <v>0.85763888888888884</v>
      </c>
      <c r="K1764" s="44">
        <f t="shared" si="82"/>
        <v>0.83333333333333326</v>
      </c>
      <c r="L1764" s="44">
        <f t="shared" si="81"/>
        <v>0.85416666666666663</v>
      </c>
      <c r="M1764" s="45">
        <f t="shared" si="83"/>
        <v>81</v>
      </c>
    </row>
    <row r="1765" spans="1:13">
      <c r="A1765" s="12"/>
      <c r="B1765" s="15" t="s">
        <v>238</v>
      </c>
      <c r="C1765" s="94">
        <v>21</v>
      </c>
      <c r="D1765" s="12" t="s">
        <v>220</v>
      </c>
      <c r="E1765" s="41" t="s">
        <v>113</v>
      </c>
      <c r="F1765" s="100" t="s">
        <v>119</v>
      </c>
      <c r="G1765" s="117" t="s">
        <v>244</v>
      </c>
      <c r="H1765" s="8">
        <v>7</v>
      </c>
      <c r="I1765" s="172">
        <v>0</v>
      </c>
      <c r="J1765" s="193">
        <v>0.85763888888888884</v>
      </c>
      <c r="K1765" s="44">
        <f t="shared" si="82"/>
        <v>0.83333333333333326</v>
      </c>
      <c r="L1765" s="44">
        <f t="shared" si="81"/>
        <v>0.85416666666666663</v>
      </c>
      <c r="M1765" s="45">
        <f t="shared" si="83"/>
        <v>7</v>
      </c>
    </row>
    <row r="1766" spans="1:13">
      <c r="A1766" s="12"/>
      <c r="B1766" s="15" t="s">
        <v>238</v>
      </c>
      <c r="C1766" s="94">
        <v>21</v>
      </c>
      <c r="D1766" s="12" t="s">
        <v>220</v>
      </c>
      <c r="E1766" s="41" t="s">
        <v>113</v>
      </c>
      <c r="F1766" s="104" t="s">
        <v>114</v>
      </c>
      <c r="G1766" s="117" t="s">
        <v>244</v>
      </c>
      <c r="H1766" s="8">
        <v>6</v>
      </c>
      <c r="I1766" s="172">
        <v>0</v>
      </c>
      <c r="J1766" s="193">
        <v>0.87152777777777779</v>
      </c>
      <c r="K1766" s="44">
        <f t="shared" si="82"/>
        <v>0.83333333333333326</v>
      </c>
      <c r="L1766" s="44">
        <f t="shared" si="81"/>
        <v>0.86458333333333326</v>
      </c>
      <c r="M1766" s="45">
        <f t="shared" si="83"/>
        <v>6</v>
      </c>
    </row>
    <row r="1767" spans="1:13">
      <c r="A1767" s="12"/>
      <c r="B1767" s="15" t="s">
        <v>238</v>
      </c>
      <c r="C1767" s="94">
        <v>21</v>
      </c>
      <c r="D1767" s="12" t="s">
        <v>220</v>
      </c>
      <c r="E1767" s="41" t="s">
        <v>113</v>
      </c>
      <c r="F1767" s="104" t="s">
        <v>129</v>
      </c>
      <c r="G1767" s="117" t="s">
        <v>244</v>
      </c>
      <c r="H1767" s="8">
        <v>68</v>
      </c>
      <c r="I1767" s="172">
        <v>0</v>
      </c>
      <c r="J1767" s="193">
        <v>0.875</v>
      </c>
      <c r="K1767" s="44">
        <f t="shared" si="82"/>
        <v>0.875</v>
      </c>
      <c r="L1767" s="44">
        <f t="shared" si="81"/>
        <v>0.875</v>
      </c>
      <c r="M1767" s="45">
        <f t="shared" si="83"/>
        <v>68</v>
      </c>
    </row>
    <row r="1768" spans="1:13">
      <c r="A1768" s="12"/>
      <c r="B1768" s="15" t="s">
        <v>238</v>
      </c>
      <c r="C1768" s="94">
        <v>21</v>
      </c>
      <c r="D1768" s="12" t="s">
        <v>220</v>
      </c>
      <c r="E1768" s="41" t="s">
        <v>113</v>
      </c>
      <c r="F1768" s="104" t="s">
        <v>129</v>
      </c>
      <c r="G1768" s="117" t="s">
        <v>244</v>
      </c>
      <c r="H1768" s="8">
        <v>43</v>
      </c>
      <c r="I1768" s="172">
        <v>0</v>
      </c>
      <c r="J1768" s="193">
        <v>0.88888888888888884</v>
      </c>
      <c r="K1768" s="44">
        <f t="shared" si="82"/>
        <v>0.875</v>
      </c>
      <c r="L1768" s="44">
        <f t="shared" si="81"/>
        <v>0.88541666666666663</v>
      </c>
      <c r="M1768" s="45">
        <f t="shared" si="83"/>
        <v>43</v>
      </c>
    </row>
    <row r="1769" spans="1:13">
      <c r="A1769" s="12"/>
      <c r="B1769" s="15" t="s">
        <v>238</v>
      </c>
      <c r="C1769" s="94">
        <v>21</v>
      </c>
      <c r="D1769" s="12" t="s">
        <v>220</v>
      </c>
      <c r="E1769" s="41" t="s">
        <v>113</v>
      </c>
      <c r="F1769" s="100" t="s">
        <v>119</v>
      </c>
      <c r="G1769" s="117" t="s">
        <v>244</v>
      </c>
      <c r="H1769" s="8">
        <v>61</v>
      </c>
      <c r="I1769" s="172">
        <v>0</v>
      </c>
      <c r="J1769" s="193">
        <v>0.89722222222222225</v>
      </c>
      <c r="K1769" s="44">
        <f t="shared" si="82"/>
        <v>0.875</v>
      </c>
      <c r="L1769" s="44">
        <f t="shared" si="81"/>
        <v>0.89583333333333326</v>
      </c>
      <c r="M1769" s="45">
        <f t="shared" si="83"/>
        <v>61</v>
      </c>
    </row>
    <row r="1770" spans="1:13">
      <c r="A1770" s="12"/>
      <c r="B1770" s="15" t="s">
        <v>238</v>
      </c>
      <c r="C1770" s="94">
        <v>21</v>
      </c>
      <c r="D1770" s="12" t="s">
        <v>220</v>
      </c>
      <c r="E1770" s="41" t="s">
        <v>113</v>
      </c>
      <c r="F1770" s="104" t="s">
        <v>129</v>
      </c>
      <c r="G1770" s="117" t="s">
        <v>244</v>
      </c>
      <c r="H1770" s="8">
        <v>52</v>
      </c>
      <c r="I1770" s="172">
        <v>0</v>
      </c>
      <c r="J1770" s="193">
        <v>0.90763888888888899</v>
      </c>
      <c r="K1770" s="44">
        <f t="shared" si="82"/>
        <v>0.875</v>
      </c>
      <c r="L1770" s="44">
        <f t="shared" si="81"/>
        <v>0.90625</v>
      </c>
      <c r="M1770" s="45">
        <f t="shared" si="83"/>
        <v>52</v>
      </c>
    </row>
    <row r="1771" spans="1:13">
      <c r="A1771" s="8"/>
      <c r="B1771" s="39" t="s">
        <v>223</v>
      </c>
      <c r="C1771" s="94">
        <v>344</v>
      </c>
      <c r="D1771" s="39" t="s">
        <v>224</v>
      </c>
      <c r="E1771" s="43" t="s">
        <v>67</v>
      </c>
      <c r="F1771" s="105" t="s">
        <v>226</v>
      </c>
      <c r="G1771" s="8" t="s">
        <v>16</v>
      </c>
      <c r="H1771" s="8">
        <v>0</v>
      </c>
      <c r="I1771" s="172">
        <v>4</v>
      </c>
      <c r="J1771" s="193">
        <v>0.25694444444444448</v>
      </c>
      <c r="K1771" s="44">
        <f t="shared" si="82"/>
        <v>0.25</v>
      </c>
      <c r="L1771" s="44">
        <f t="shared" si="81"/>
        <v>0.25</v>
      </c>
      <c r="M1771" s="45">
        <f t="shared" si="83"/>
        <v>4</v>
      </c>
    </row>
    <row r="1772" spans="1:13">
      <c r="A1772" s="8"/>
      <c r="B1772" s="39" t="s">
        <v>223</v>
      </c>
      <c r="C1772" s="94">
        <v>344</v>
      </c>
      <c r="D1772" s="39" t="s">
        <v>224</v>
      </c>
      <c r="E1772" s="43" t="s">
        <v>67</v>
      </c>
      <c r="F1772" s="100" t="s">
        <v>156</v>
      </c>
      <c r="G1772" s="8" t="s">
        <v>225</v>
      </c>
      <c r="H1772" s="8">
        <v>18</v>
      </c>
      <c r="I1772" s="172">
        <v>1</v>
      </c>
      <c r="J1772" s="193">
        <v>0.26319444444444445</v>
      </c>
      <c r="K1772" s="44">
        <f t="shared" si="82"/>
        <v>0.25</v>
      </c>
      <c r="L1772" s="44">
        <f t="shared" si="81"/>
        <v>0.26041666666666663</v>
      </c>
      <c r="M1772" s="45">
        <f t="shared" si="83"/>
        <v>19</v>
      </c>
    </row>
    <row r="1773" spans="1:13">
      <c r="A1773" s="8"/>
      <c r="B1773" s="39" t="s">
        <v>223</v>
      </c>
      <c r="C1773" s="94">
        <v>344</v>
      </c>
      <c r="D1773" s="39" t="s">
        <v>224</v>
      </c>
      <c r="E1773" s="43" t="s">
        <v>67</v>
      </c>
      <c r="F1773" s="100" t="s">
        <v>156</v>
      </c>
      <c r="G1773" s="8" t="s">
        <v>225</v>
      </c>
      <c r="H1773" s="8">
        <v>9</v>
      </c>
      <c r="I1773" s="172">
        <v>5</v>
      </c>
      <c r="J1773" s="193">
        <v>0.27152777777777776</v>
      </c>
      <c r="K1773" s="44">
        <f t="shared" si="82"/>
        <v>0.25</v>
      </c>
      <c r="L1773" s="44">
        <f t="shared" si="81"/>
        <v>0.27083333333333331</v>
      </c>
      <c r="M1773" s="45">
        <f t="shared" si="83"/>
        <v>14</v>
      </c>
    </row>
    <row r="1774" spans="1:13">
      <c r="A1774" s="8"/>
      <c r="B1774" s="39" t="s">
        <v>223</v>
      </c>
      <c r="C1774" s="94">
        <v>344</v>
      </c>
      <c r="D1774" s="39" t="s">
        <v>224</v>
      </c>
      <c r="E1774" s="43" t="s">
        <v>67</v>
      </c>
      <c r="F1774" s="100" t="s">
        <v>156</v>
      </c>
      <c r="G1774" s="8" t="s">
        <v>16</v>
      </c>
      <c r="H1774" s="8">
        <v>10</v>
      </c>
      <c r="I1774" s="172">
        <v>4</v>
      </c>
      <c r="J1774" s="193">
        <v>0.28194444444444444</v>
      </c>
      <c r="K1774" s="44">
        <f t="shared" si="82"/>
        <v>0.25</v>
      </c>
      <c r="L1774" s="44">
        <f t="shared" si="81"/>
        <v>0.28125</v>
      </c>
      <c r="M1774" s="45">
        <f t="shared" si="83"/>
        <v>14</v>
      </c>
    </row>
    <row r="1775" spans="1:13">
      <c r="A1775" s="8"/>
      <c r="B1775" s="39" t="s">
        <v>223</v>
      </c>
      <c r="C1775" s="94">
        <v>344</v>
      </c>
      <c r="D1775" s="39" t="s">
        <v>224</v>
      </c>
      <c r="E1775" s="43" t="s">
        <v>67</v>
      </c>
      <c r="F1775" s="105" t="s">
        <v>226</v>
      </c>
      <c r="G1775" s="8" t="s">
        <v>16</v>
      </c>
      <c r="H1775" s="8">
        <v>20</v>
      </c>
      <c r="I1775" s="172">
        <v>4</v>
      </c>
      <c r="J1775" s="193">
        <v>0.28541666666666665</v>
      </c>
      <c r="K1775" s="44">
        <f t="shared" si="82"/>
        <v>0.25</v>
      </c>
      <c r="L1775" s="44">
        <f t="shared" si="81"/>
        <v>0.28125</v>
      </c>
      <c r="M1775" s="45">
        <f t="shared" si="83"/>
        <v>24</v>
      </c>
    </row>
    <row r="1776" spans="1:13">
      <c r="A1776" s="8"/>
      <c r="B1776" s="39" t="s">
        <v>223</v>
      </c>
      <c r="C1776" s="94">
        <v>344</v>
      </c>
      <c r="D1776" s="39" t="s">
        <v>224</v>
      </c>
      <c r="E1776" s="43" t="s">
        <v>67</v>
      </c>
      <c r="F1776" s="105" t="s">
        <v>226</v>
      </c>
      <c r="G1776" s="8" t="s">
        <v>16</v>
      </c>
      <c r="H1776" s="8">
        <v>19</v>
      </c>
      <c r="I1776" s="172">
        <v>8</v>
      </c>
      <c r="J1776" s="193">
        <v>0.2986111111111111</v>
      </c>
      <c r="K1776" s="44">
        <f t="shared" si="82"/>
        <v>0.29166666666666663</v>
      </c>
      <c r="L1776" s="44">
        <f t="shared" si="81"/>
        <v>0.29166666666666663</v>
      </c>
      <c r="M1776" s="45">
        <f t="shared" si="83"/>
        <v>27</v>
      </c>
    </row>
    <row r="1777" spans="1:13">
      <c r="A1777" s="8"/>
      <c r="B1777" s="39" t="s">
        <v>223</v>
      </c>
      <c r="C1777" s="94">
        <v>344</v>
      </c>
      <c r="D1777" s="39" t="s">
        <v>224</v>
      </c>
      <c r="E1777" s="43" t="s">
        <v>67</v>
      </c>
      <c r="F1777" s="105" t="s">
        <v>226</v>
      </c>
      <c r="G1777" s="8" t="s">
        <v>16</v>
      </c>
      <c r="H1777" s="8">
        <v>31</v>
      </c>
      <c r="I1777" s="172">
        <v>7</v>
      </c>
      <c r="J1777" s="193">
        <v>0.3125</v>
      </c>
      <c r="K1777" s="44">
        <f t="shared" si="82"/>
        <v>0.29166666666666663</v>
      </c>
      <c r="L1777" s="44">
        <f t="shared" si="81"/>
        <v>0.3125</v>
      </c>
      <c r="M1777" s="45">
        <f t="shared" si="83"/>
        <v>38</v>
      </c>
    </row>
    <row r="1778" spans="1:13">
      <c r="A1778" s="8"/>
      <c r="B1778" s="39" t="s">
        <v>223</v>
      </c>
      <c r="C1778" s="94">
        <v>344</v>
      </c>
      <c r="D1778" s="39" t="s">
        <v>224</v>
      </c>
      <c r="E1778" s="43" t="s">
        <v>67</v>
      </c>
      <c r="F1778" s="105" t="s">
        <v>226</v>
      </c>
      <c r="G1778" s="8" t="s">
        <v>16</v>
      </c>
      <c r="H1778" s="8">
        <v>0</v>
      </c>
      <c r="I1778" s="172">
        <v>4</v>
      </c>
      <c r="J1778" s="193">
        <v>0.32777777777777778</v>
      </c>
      <c r="K1778" s="44">
        <f t="shared" si="82"/>
        <v>0.29166666666666663</v>
      </c>
      <c r="L1778" s="44">
        <f t="shared" si="81"/>
        <v>0.32291666666666663</v>
      </c>
      <c r="M1778" s="45">
        <f t="shared" si="83"/>
        <v>4</v>
      </c>
    </row>
    <row r="1779" spans="1:13">
      <c r="A1779" s="8"/>
      <c r="B1779" s="39" t="s">
        <v>223</v>
      </c>
      <c r="C1779" s="94">
        <v>344</v>
      </c>
      <c r="D1779" s="39" t="s">
        <v>224</v>
      </c>
      <c r="E1779" s="43" t="s">
        <v>67</v>
      </c>
      <c r="F1779" s="105" t="s">
        <v>226</v>
      </c>
      <c r="G1779" s="8" t="s">
        <v>228</v>
      </c>
      <c r="H1779" s="8">
        <v>9</v>
      </c>
      <c r="I1779" s="172">
        <v>2</v>
      </c>
      <c r="J1779" s="193">
        <v>0.33124999999999999</v>
      </c>
      <c r="K1779" s="44">
        <f t="shared" si="82"/>
        <v>0.29166666666666663</v>
      </c>
      <c r="L1779" s="44">
        <f t="shared" si="81"/>
        <v>0.32291666666666663</v>
      </c>
      <c r="M1779" s="45">
        <f t="shared" si="83"/>
        <v>11</v>
      </c>
    </row>
    <row r="1780" spans="1:13">
      <c r="A1780" s="8"/>
      <c r="B1780" s="39" t="s">
        <v>223</v>
      </c>
      <c r="C1780" s="94">
        <v>344</v>
      </c>
      <c r="D1780" s="39" t="s">
        <v>224</v>
      </c>
      <c r="E1780" s="43" t="s">
        <v>67</v>
      </c>
      <c r="F1780" s="100" t="s">
        <v>156</v>
      </c>
      <c r="G1780" s="8" t="s">
        <v>225</v>
      </c>
      <c r="H1780" s="8">
        <v>0</v>
      </c>
      <c r="I1780" s="172">
        <v>4</v>
      </c>
      <c r="J1780" s="193">
        <v>0.34861111111111115</v>
      </c>
      <c r="K1780" s="44">
        <f t="shared" si="82"/>
        <v>0.33333333333333331</v>
      </c>
      <c r="L1780" s="44">
        <f t="shared" si="81"/>
        <v>0.34375</v>
      </c>
      <c r="M1780" s="45">
        <f t="shared" si="83"/>
        <v>4</v>
      </c>
    </row>
    <row r="1781" spans="1:13">
      <c r="A1781" s="8"/>
      <c r="B1781" s="39" t="s">
        <v>223</v>
      </c>
      <c r="C1781" s="94">
        <v>344</v>
      </c>
      <c r="D1781" s="39" t="s">
        <v>224</v>
      </c>
      <c r="E1781" s="43" t="s">
        <v>67</v>
      </c>
      <c r="F1781" s="105" t="s">
        <v>226</v>
      </c>
      <c r="G1781" s="8" t="s">
        <v>16</v>
      </c>
      <c r="H1781" s="8">
        <v>26</v>
      </c>
      <c r="I1781" s="172">
        <v>3</v>
      </c>
      <c r="J1781" s="193">
        <v>0.35069444444444442</v>
      </c>
      <c r="K1781" s="44">
        <f t="shared" si="82"/>
        <v>0.33333333333333331</v>
      </c>
      <c r="L1781" s="44">
        <f t="shared" si="81"/>
        <v>0.34375</v>
      </c>
      <c r="M1781" s="45">
        <f t="shared" si="83"/>
        <v>29</v>
      </c>
    </row>
    <row r="1782" spans="1:13">
      <c r="A1782" s="8"/>
      <c r="B1782" s="39" t="s">
        <v>223</v>
      </c>
      <c r="C1782" s="94">
        <v>344</v>
      </c>
      <c r="D1782" s="39" t="s">
        <v>224</v>
      </c>
      <c r="E1782" s="43" t="s">
        <v>67</v>
      </c>
      <c r="F1782" s="105" t="s">
        <v>226</v>
      </c>
      <c r="G1782" s="8" t="s">
        <v>16</v>
      </c>
      <c r="H1782" s="8">
        <v>0</v>
      </c>
      <c r="I1782" s="172">
        <v>3</v>
      </c>
      <c r="J1782" s="193">
        <v>0.36805555555555558</v>
      </c>
      <c r="K1782" s="44">
        <f t="shared" si="82"/>
        <v>0.33333333333333331</v>
      </c>
      <c r="L1782" s="44">
        <f t="shared" si="81"/>
        <v>0.36458333333333331</v>
      </c>
      <c r="M1782" s="45">
        <f t="shared" si="83"/>
        <v>3</v>
      </c>
    </row>
    <row r="1783" spans="1:13">
      <c r="A1783" s="8"/>
      <c r="B1783" s="39" t="s">
        <v>223</v>
      </c>
      <c r="C1783" s="94">
        <v>344</v>
      </c>
      <c r="D1783" s="39" t="s">
        <v>224</v>
      </c>
      <c r="E1783" s="43" t="s">
        <v>67</v>
      </c>
      <c r="F1783" s="100" t="s">
        <v>156</v>
      </c>
      <c r="G1783" s="8" t="s">
        <v>16</v>
      </c>
      <c r="H1783" s="8">
        <v>18</v>
      </c>
      <c r="I1783" s="172">
        <v>2</v>
      </c>
      <c r="J1783" s="193">
        <v>0.38194444444444442</v>
      </c>
      <c r="K1783" s="44">
        <f t="shared" si="82"/>
        <v>0.375</v>
      </c>
      <c r="L1783" s="44">
        <f t="shared" si="81"/>
        <v>0.375</v>
      </c>
      <c r="M1783" s="45">
        <f t="shared" si="83"/>
        <v>20</v>
      </c>
    </row>
    <row r="1784" spans="1:13">
      <c r="A1784" s="8"/>
      <c r="B1784" s="39" t="s">
        <v>223</v>
      </c>
      <c r="C1784" s="94">
        <v>344</v>
      </c>
      <c r="D1784" s="39" t="s">
        <v>224</v>
      </c>
      <c r="E1784" s="43" t="s">
        <v>67</v>
      </c>
      <c r="F1784" s="105" t="s">
        <v>226</v>
      </c>
      <c r="G1784" s="8" t="s">
        <v>16</v>
      </c>
      <c r="H1784" s="8">
        <v>1</v>
      </c>
      <c r="I1784" s="172">
        <v>5</v>
      </c>
      <c r="J1784" s="193">
        <v>0.3888888888888889</v>
      </c>
      <c r="K1784" s="44">
        <f t="shared" si="82"/>
        <v>0.375</v>
      </c>
      <c r="L1784" s="44">
        <f t="shared" si="81"/>
        <v>0.38541666666666663</v>
      </c>
      <c r="M1784" s="45">
        <f t="shared" si="83"/>
        <v>6</v>
      </c>
    </row>
    <row r="1785" spans="1:13">
      <c r="A1785" s="8"/>
      <c r="B1785" s="39" t="s">
        <v>223</v>
      </c>
      <c r="C1785" s="94">
        <v>344</v>
      </c>
      <c r="D1785" s="39" t="s">
        <v>224</v>
      </c>
      <c r="E1785" s="43" t="s">
        <v>67</v>
      </c>
      <c r="F1785" s="100" t="s">
        <v>156</v>
      </c>
      <c r="G1785" s="8" t="s">
        <v>225</v>
      </c>
      <c r="H1785" s="8">
        <v>0</v>
      </c>
      <c r="I1785" s="172">
        <v>2</v>
      </c>
      <c r="J1785" s="193">
        <v>0.39305555555555555</v>
      </c>
      <c r="K1785" s="44">
        <f t="shared" si="82"/>
        <v>0.375</v>
      </c>
      <c r="L1785" s="44">
        <f t="shared" si="81"/>
        <v>0.38541666666666663</v>
      </c>
      <c r="M1785" s="45">
        <f t="shared" si="83"/>
        <v>2</v>
      </c>
    </row>
    <row r="1786" spans="1:13">
      <c r="A1786" s="8"/>
      <c r="B1786" s="39" t="s">
        <v>223</v>
      </c>
      <c r="C1786" s="94">
        <v>344</v>
      </c>
      <c r="D1786" s="39" t="s">
        <v>224</v>
      </c>
      <c r="E1786" s="43" t="s">
        <v>67</v>
      </c>
      <c r="F1786" s="105" t="s">
        <v>226</v>
      </c>
      <c r="G1786" s="8" t="s">
        <v>228</v>
      </c>
      <c r="H1786" s="8">
        <v>0</v>
      </c>
      <c r="I1786" s="172">
        <v>5</v>
      </c>
      <c r="J1786" s="193">
        <v>0.39513888888888887</v>
      </c>
      <c r="K1786" s="44">
        <f t="shared" si="82"/>
        <v>0.375</v>
      </c>
      <c r="L1786" s="44">
        <f t="shared" si="81"/>
        <v>0.38541666666666663</v>
      </c>
      <c r="M1786" s="45">
        <f t="shared" si="83"/>
        <v>5</v>
      </c>
    </row>
    <row r="1787" spans="1:13">
      <c r="A1787" s="8"/>
      <c r="B1787" s="39" t="s">
        <v>223</v>
      </c>
      <c r="C1787" s="94">
        <v>344</v>
      </c>
      <c r="D1787" s="39" t="s">
        <v>224</v>
      </c>
      <c r="E1787" s="43" t="s">
        <v>67</v>
      </c>
      <c r="F1787" s="105" t="s">
        <v>226</v>
      </c>
      <c r="G1787" s="8" t="s">
        <v>16</v>
      </c>
      <c r="H1787" s="8">
        <v>0</v>
      </c>
      <c r="I1787" s="172">
        <v>6</v>
      </c>
      <c r="J1787" s="193">
        <v>0.40972222222222227</v>
      </c>
      <c r="K1787" s="44">
        <f t="shared" si="82"/>
        <v>0.375</v>
      </c>
      <c r="L1787" s="44">
        <f t="shared" si="81"/>
        <v>0.40625</v>
      </c>
      <c r="M1787" s="45">
        <f t="shared" si="83"/>
        <v>6</v>
      </c>
    </row>
    <row r="1788" spans="1:13">
      <c r="A1788" s="8"/>
      <c r="B1788" s="39" t="s">
        <v>223</v>
      </c>
      <c r="C1788" s="94">
        <v>344</v>
      </c>
      <c r="D1788" s="39" t="s">
        <v>224</v>
      </c>
      <c r="E1788" s="43" t="s">
        <v>67</v>
      </c>
      <c r="F1788" s="105" t="s">
        <v>226</v>
      </c>
      <c r="G1788" s="8" t="s">
        <v>16</v>
      </c>
      <c r="H1788" s="8">
        <v>0</v>
      </c>
      <c r="I1788" s="172">
        <v>9</v>
      </c>
      <c r="J1788" s="193">
        <v>0.4381944444444445</v>
      </c>
      <c r="K1788" s="44">
        <f t="shared" si="82"/>
        <v>0.41666666666666663</v>
      </c>
      <c r="L1788" s="44">
        <f t="shared" si="81"/>
        <v>0.4375</v>
      </c>
      <c r="M1788" s="45">
        <f t="shared" si="83"/>
        <v>9</v>
      </c>
    </row>
    <row r="1789" spans="1:13">
      <c r="A1789" s="8"/>
      <c r="B1789" s="39" t="s">
        <v>223</v>
      </c>
      <c r="C1789" s="94">
        <v>344</v>
      </c>
      <c r="D1789" s="39" t="s">
        <v>224</v>
      </c>
      <c r="E1789" s="43" t="s">
        <v>67</v>
      </c>
      <c r="F1789" s="100" t="s">
        <v>156</v>
      </c>
      <c r="G1789" s="12" t="s">
        <v>17</v>
      </c>
      <c r="H1789" s="8">
        <v>0</v>
      </c>
      <c r="I1789" s="172">
        <v>10</v>
      </c>
      <c r="J1789" s="193">
        <v>0.45416666666666666</v>
      </c>
      <c r="K1789" s="44">
        <f t="shared" si="82"/>
        <v>0.41666666666666663</v>
      </c>
      <c r="L1789" s="44">
        <f t="shared" si="81"/>
        <v>0.44791666666666663</v>
      </c>
      <c r="M1789" s="45">
        <f t="shared" si="83"/>
        <v>10</v>
      </c>
    </row>
    <row r="1790" spans="1:13">
      <c r="A1790" s="8"/>
      <c r="B1790" s="39" t="s">
        <v>223</v>
      </c>
      <c r="C1790" s="94">
        <v>344</v>
      </c>
      <c r="D1790" s="39" t="s">
        <v>224</v>
      </c>
      <c r="E1790" s="43" t="s">
        <v>67</v>
      </c>
      <c r="F1790" s="105" t="s">
        <v>226</v>
      </c>
      <c r="G1790" s="8" t="s">
        <v>228</v>
      </c>
      <c r="H1790" s="8">
        <v>9</v>
      </c>
      <c r="I1790" s="172">
        <v>6</v>
      </c>
      <c r="J1790" s="193">
        <v>0.46527777777777773</v>
      </c>
      <c r="K1790" s="44">
        <f t="shared" si="82"/>
        <v>0.45833333333333331</v>
      </c>
      <c r="L1790" s="44">
        <f t="shared" si="81"/>
        <v>0.45833333333333331</v>
      </c>
      <c r="M1790" s="45">
        <f t="shared" si="83"/>
        <v>15</v>
      </c>
    </row>
    <row r="1791" spans="1:13">
      <c r="A1791" s="8"/>
      <c r="B1791" s="39" t="s">
        <v>223</v>
      </c>
      <c r="C1791" s="94">
        <v>344</v>
      </c>
      <c r="D1791" s="39" t="s">
        <v>224</v>
      </c>
      <c r="E1791" s="43" t="s">
        <v>67</v>
      </c>
      <c r="F1791" s="105" t="s">
        <v>226</v>
      </c>
      <c r="G1791" s="8" t="s">
        <v>16</v>
      </c>
      <c r="H1791" s="8">
        <v>7</v>
      </c>
      <c r="I1791" s="172">
        <v>14</v>
      </c>
      <c r="J1791" s="193">
        <v>0.46875</v>
      </c>
      <c r="K1791" s="44">
        <f t="shared" si="82"/>
        <v>0.45833333333333331</v>
      </c>
      <c r="L1791" s="44">
        <f t="shared" si="81"/>
        <v>0.46875</v>
      </c>
      <c r="M1791" s="45">
        <f t="shared" si="83"/>
        <v>21</v>
      </c>
    </row>
    <row r="1792" spans="1:13">
      <c r="A1792" s="8"/>
      <c r="B1792" s="39" t="s">
        <v>223</v>
      </c>
      <c r="C1792" s="94">
        <v>344</v>
      </c>
      <c r="D1792" s="39" t="s">
        <v>224</v>
      </c>
      <c r="E1792" s="43" t="s">
        <v>67</v>
      </c>
      <c r="F1792" s="100" t="s">
        <v>156</v>
      </c>
      <c r="G1792" s="8" t="s">
        <v>73</v>
      </c>
      <c r="H1792" s="8">
        <v>9</v>
      </c>
      <c r="I1792" s="172">
        <v>7</v>
      </c>
      <c r="J1792" s="193">
        <v>0.4861111111111111</v>
      </c>
      <c r="K1792" s="44">
        <f t="shared" si="82"/>
        <v>0.45833333333333331</v>
      </c>
      <c r="L1792" s="44">
        <f t="shared" si="81"/>
        <v>0.47916666666666663</v>
      </c>
      <c r="M1792" s="45">
        <f t="shared" si="83"/>
        <v>16</v>
      </c>
    </row>
    <row r="1793" spans="1:13">
      <c r="A1793" s="8"/>
      <c r="B1793" s="39" t="s">
        <v>223</v>
      </c>
      <c r="C1793" s="94">
        <v>344</v>
      </c>
      <c r="D1793" s="39" t="s">
        <v>224</v>
      </c>
      <c r="E1793" s="43" t="s">
        <v>67</v>
      </c>
      <c r="F1793" s="105" t="s">
        <v>226</v>
      </c>
      <c r="G1793" s="8" t="s">
        <v>16</v>
      </c>
      <c r="H1793" s="8">
        <v>7</v>
      </c>
      <c r="I1793" s="172">
        <v>4</v>
      </c>
      <c r="J1793" s="193">
        <v>0.4993055555555555</v>
      </c>
      <c r="K1793" s="44">
        <f t="shared" si="82"/>
        <v>0.45833333333333331</v>
      </c>
      <c r="L1793" s="44">
        <f t="shared" si="81"/>
        <v>0.48958333333333331</v>
      </c>
      <c r="M1793" s="45">
        <f t="shared" si="83"/>
        <v>11</v>
      </c>
    </row>
    <row r="1794" spans="1:13">
      <c r="A1794" s="8"/>
      <c r="B1794" s="39" t="s">
        <v>223</v>
      </c>
      <c r="C1794" s="94">
        <v>344</v>
      </c>
      <c r="D1794" s="39" t="s">
        <v>224</v>
      </c>
      <c r="E1794" s="43" t="s">
        <v>67</v>
      </c>
      <c r="F1794" s="100" t="s">
        <v>156</v>
      </c>
      <c r="G1794" s="8" t="s">
        <v>225</v>
      </c>
      <c r="H1794" s="8">
        <v>0</v>
      </c>
      <c r="I1794" s="172">
        <v>9</v>
      </c>
      <c r="J1794" s="193">
        <v>0.50624999999999998</v>
      </c>
      <c r="K1794" s="44">
        <f t="shared" si="82"/>
        <v>0.5</v>
      </c>
      <c r="L1794" s="44">
        <f t="shared" ref="L1794:L1857" si="84">FLOOR(J1794,TIME(0,15,0))</f>
        <v>0.5</v>
      </c>
      <c r="M1794" s="45">
        <f t="shared" si="83"/>
        <v>9</v>
      </c>
    </row>
    <row r="1795" spans="1:13">
      <c r="A1795" s="8"/>
      <c r="B1795" s="39" t="s">
        <v>223</v>
      </c>
      <c r="C1795" s="94">
        <v>344</v>
      </c>
      <c r="D1795" s="39" t="s">
        <v>224</v>
      </c>
      <c r="E1795" s="43" t="s">
        <v>67</v>
      </c>
      <c r="F1795" s="105" t="s">
        <v>226</v>
      </c>
      <c r="G1795" s="8" t="s">
        <v>16</v>
      </c>
      <c r="H1795" s="8">
        <v>11</v>
      </c>
      <c r="I1795" s="172">
        <v>9</v>
      </c>
      <c r="J1795" s="193">
        <v>0.51736111111111105</v>
      </c>
      <c r="K1795" s="44">
        <f t="shared" ref="K1795:K1858" si="85">FLOOR(J1795,TIME(1,0,0))</f>
        <v>0.5</v>
      </c>
      <c r="L1795" s="44">
        <f t="shared" si="84"/>
        <v>0.51041666666666663</v>
      </c>
      <c r="M1795" s="45">
        <f t="shared" ref="M1795:M1858" si="86">H1795+I1795</f>
        <v>20</v>
      </c>
    </row>
    <row r="1796" spans="1:13">
      <c r="A1796" s="8"/>
      <c r="B1796" s="39" t="s">
        <v>223</v>
      </c>
      <c r="C1796" s="94">
        <v>344</v>
      </c>
      <c r="D1796" s="39" t="s">
        <v>224</v>
      </c>
      <c r="E1796" s="43" t="s">
        <v>67</v>
      </c>
      <c r="F1796" s="105" t="s">
        <v>226</v>
      </c>
      <c r="G1796" s="8" t="s">
        <v>16</v>
      </c>
      <c r="H1796" s="8">
        <v>6</v>
      </c>
      <c r="I1796" s="172">
        <v>10</v>
      </c>
      <c r="J1796" s="193">
        <v>0.53749999999999998</v>
      </c>
      <c r="K1796" s="44">
        <f t="shared" si="85"/>
        <v>0.5</v>
      </c>
      <c r="L1796" s="44">
        <f t="shared" si="84"/>
        <v>0.53125</v>
      </c>
      <c r="M1796" s="45">
        <f t="shared" si="86"/>
        <v>16</v>
      </c>
    </row>
    <row r="1797" spans="1:13">
      <c r="A1797" s="8"/>
      <c r="B1797" s="39" t="s">
        <v>223</v>
      </c>
      <c r="C1797" s="94">
        <v>344</v>
      </c>
      <c r="D1797" s="39" t="s">
        <v>224</v>
      </c>
      <c r="E1797" s="43" t="s">
        <v>67</v>
      </c>
      <c r="F1797" s="105" t="s">
        <v>226</v>
      </c>
      <c r="G1797" s="8" t="s">
        <v>16</v>
      </c>
      <c r="H1797" s="8">
        <v>4</v>
      </c>
      <c r="I1797" s="172">
        <v>0</v>
      </c>
      <c r="J1797" s="193">
        <v>0.54375000000000007</v>
      </c>
      <c r="K1797" s="44">
        <f t="shared" si="85"/>
        <v>0.54166666666666663</v>
      </c>
      <c r="L1797" s="44">
        <f t="shared" si="84"/>
        <v>0.54166666666666663</v>
      </c>
      <c r="M1797" s="45">
        <f t="shared" si="86"/>
        <v>4</v>
      </c>
    </row>
    <row r="1798" spans="1:13">
      <c r="A1798" s="8"/>
      <c r="B1798" s="39" t="s">
        <v>223</v>
      </c>
      <c r="C1798" s="94">
        <v>344</v>
      </c>
      <c r="D1798" s="39" t="s">
        <v>224</v>
      </c>
      <c r="E1798" s="43" t="s">
        <v>67</v>
      </c>
      <c r="F1798" s="100" t="s">
        <v>156</v>
      </c>
      <c r="G1798" s="8" t="s">
        <v>16</v>
      </c>
      <c r="H1798" s="8">
        <v>0</v>
      </c>
      <c r="I1798" s="172">
        <v>8</v>
      </c>
      <c r="J1798" s="193">
        <v>0.54513888888888895</v>
      </c>
      <c r="K1798" s="44">
        <f t="shared" si="85"/>
        <v>0.54166666666666663</v>
      </c>
      <c r="L1798" s="44">
        <f t="shared" si="84"/>
        <v>0.54166666666666663</v>
      </c>
      <c r="M1798" s="45">
        <f t="shared" si="86"/>
        <v>8</v>
      </c>
    </row>
    <row r="1799" spans="1:13">
      <c r="A1799" s="8"/>
      <c r="B1799" s="39" t="s">
        <v>223</v>
      </c>
      <c r="C1799" s="94">
        <v>344</v>
      </c>
      <c r="D1799" s="39" t="s">
        <v>224</v>
      </c>
      <c r="E1799" s="43" t="s">
        <v>67</v>
      </c>
      <c r="F1799" s="105" t="s">
        <v>226</v>
      </c>
      <c r="G1799" s="8" t="s">
        <v>16</v>
      </c>
      <c r="H1799" s="8">
        <v>11</v>
      </c>
      <c r="I1799" s="172">
        <v>15</v>
      </c>
      <c r="J1799" s="193">
        <v>0.55208333333333337</v>
      </c>
      <c r="K1799" s="44">
        <f t="shared" si="85"/>
        <v>0.54166666666666663</v>
      </c>
      <c r="L1799" s="44">
        <f t="shared" si="84"/>
        <v>0.55208333333333326</v>
      </c>
      <c r="M1799" s="45">
        <f t="shared" si="86"/>
        <v>26</v>
      </c>
    </row>
    <row r="1800" spans="1:13">
      <c r="A1800" s="8"/>
      <c r="B1800" s="39" t="s">
        <v>223</v>
      </c>
      <c r="C1800" s="94">
        <v>344</v>
      </c>
      <c r="D1800" s="39" t="s">
        <v>224</v>
      </c>
      <c r="E1800" s="43" t="s">
        <v>67</v>
      </c>
      <c r="F1800" s="100" t="s">
        <v>156</v>
      </c>
      <c r="G1800" s="8" t="s">
        <v>16</v>
      </c>
      <c r="H1800" s="8">
        <v>9</v>
      </c>
      <c r="I1800" s="172">
        <v>8</v>
      </c>
      <c r="J1800" s="193">
        <v>0.56180555555555556</v>
      </c>
      <c r="K1800" s="44">
        <f t="shared" si="85"/>
        <v>0.54166666666666663</v>
      </c>
      <c r="L1800" s="44">
        <f t="shared" si="84"/>
        <v>0.55208333333333326</v>
      </c>
      <c r="M1800" s="45">
        <f t="shared" si="86"/>
        <v>17</v>
      </c>
    </row>
    <row r="1801" spans="1:13">
      <c r="A1801" s="8"/>
      <c r="B1801" s="39" t="s">
        <v>223</v>
      </c>
      <c r="C1801" s="94">
        <v>344</v>
      </c>
      <c r="D1801" s="39" t="s">
        <v>224</v>
      </c>
      <c r="E1801" s="43" t="s">
        <v>67</v>
      </c>
      <c r="F1801" s="100" t="s">
        <v>156</v>
      </c>
      <c r="G1801" s="8" t="s">
        <v>16</v>
      </c>
      <c r="H1801" s="8">
        <v>0</v>
      </c>
      <c r="I1801" s="172">
        <v>23</v>
      </c>
      <c r="J1801" s="193">
        <v>0.57708333333333328</v>
      </c>
      <c r="K1801" s="44">
        <f t="shared" si="85"/>
        <v>0.54166666666666663</v>
      </c>
      <c r="L1801" s="44">
        <f t="shared" si="84"/>
        <v>0.57291666666666663</v>
      </c>
      <c r="M1801" s="45">
        <f t="shared" si="86"/>
        <v>23</v>
      </c>
    </row>
    <row r="1802" spans="1:13">
      <c r="A1802" s="8"/>
      <c r="B1802" s="39" t="s">
        <v>223</v>
      </c>
      <c r="C1802" s="94">
        <v>344</v>
      </c>
      <c r="D1802" s="39" t="s">
        <v>224</v>
      </c>
      <c r="E1802" s="43" t="s">
        <v>67</v>
      </c>
      <c r="F1802" s="105" t="s">
        <v>226</v>
      </c>
      <c r="G1802" s="8" t="s">
        <v>16</v>
      </c>
      <c r="H1802" s="8">
        <v>8</v>
      </c>
      <c r="I1802" s="172">
        <v>21</v>
      </c>
      <c r="J1802" s="193">
        <v>0.57986111111111105</v>
      </c>
      <c r="K1802" s="44">
        <f t="shared" si="85"/>
        <v>0.54166666666666663</v>
      </c>
      <c r="L1802" s="44">
        <f t="shared" si="84"/>
        <v>0.57291666666666663</v>
      </c>
      <c r="M1802" s="45">
        <f t="shared" si="86"/>
        <v>29</v>
      </c>
    </row>
    <row r="1803" spans="1:13">
      <c r="A1803" s="8"/>
      <c r="B1803" s="39" t="s">
        <v>223</v>
      </c>
      <c r="C1803" s="94">
        <v>344</v>
      </c>
      <c r="D1803" s="39" t="s">
        <v>224</v>
      </c>
      <c r="E1803" s="43" t="s">
        <v>67</v>
      </c>
      <c r="F1803" s="100" t="s">
        <v>156</v>
      </c>
      <c r="G1803" s="8" t="s">
        <v>225</v>
      </c>
      <c r="H1803" s="8">
        <v>0</v>
      </c>
      <c r="I1803" s="172">
        <v>6</v>
      </c>
      <c r="J1803" s="193">
        <v>0.58263888888888882</v>
      </c>
      <c r="K1803" s="44">
        <f t="shared" si="85"/>
        <v>0.54166666666666663</v>
      </c>
      <c r="L1803" s="44">
        <f t="shared" si="84"/>
        <v>0.57291666666666663</v>
      </c>
      <c r="M1803" s="45">
        <f t="shared" si="86"/>
        <v>6</v>
      </c>
    </row>
    <row r="1804" spans="1:13">
      <c r="A1804" s="39"/>
      <c r="B1804" s="39" t="s">
        <v>223</v>
      </c>
      <c r="C1804" s="94">
        <v>344</v>
      </c>
      <c r="D1804" s="39" t="s">
        <v>224</v>
      </c>
      <c r="E1804" s="39" t="s">
        <v>75</v>
      </c>
      <c r="F1804" s="105" t="s">
        <v>156</v>
      </c>
      <c r="G1804" s="39" t="s">
        <v>225</v>
      </c>
      <c r="H1804" s="39">
        <v>0</v>
      </c>
      <c r="I1804" s="186">
        <v>12</v>
      </c>
      <c r="J1804" s="203">
        <v>0.59027777777777779</v>
      </c>
      <c r="K1804" s="44">
        <f t="shared" si="85"/>
        <v>0.58333333333333326</v>
      </c>
      <c r="L1804" s="44">
        <f t="shared" si="84"/>
        <v>0.58333333333333326</v>
      </c>
      <c r="M1804" s="45">
        <f t="shared" si="86"/>
        <v>12</v>
      </c>
    </row>
    <row r="1805" spans="1:13">
      <c r="A1805" s="39"/>
      <c r="B1805" s="39" t="s">
        <v>223</v>
      </c>
      <c r="C1805" s="94">
        <v>344</v>
      </c>
      <c r="D1805" s="39" t="s">
        <v>224</v>
      </c>
      <c r="E1805" s="39" t="s">
        <v>75</v>
      </c>
      <c r="F1805" s="105" t="s">
        <v>226</v>
      </c>
      <c r="G1805" s="39" t="s">
        <v>16</v>
      </c>
      <c r="H1805" s="39">
        <v>0</v>
      </c>
      <c r="I1805" s="186">
        <v>31</v>
      </c>
      <c r="J1805" s="203">
        <v>0.60416666666666663</v>
      </c>
      <c r="K1805" s="44">
        <f t="shared" si="85"/>
        <v>0.58333333333333326</v>
      </c>
      <c r="L1805" s="44">
        <f t="shared" si="84"/>
        <v>0.60416666666666663</v>
      </c>
      <c r="M1805" s="45">
        <f t="shared" si="86"/>
        <v>31</v>
      </c>
    </row>
    <row r="1806" spans="1:13">
      <c r="A1806" s="39"/>
      <c r="B1806" s="39" t="s">
        <v>223</v>
      </c>
      <c r="C1806" s="94">
        <v>344</v>
      </c>
      <c r="D1806" s="39" t="s">
        <v>224</v>
      </c>
      <c r="E1806" s="39" t="s">
        <v>75</v>
      </c>
      <c r="F1806" s="105" t="s">
        <v>156</v>
      </c>
      <c r="G1806" s="39" t="s">
        <v>16</v>
      </c>
      <c r="H1806" s="39">
        <v>0</v>
      </c>
      <c r="I1806" s="186">
        <v>13</v>
      </c>
      <c r="J1806" s="203">
        <v>0.61249999999999993</v>
      </c>
      <c r="K1806" s="44">
        <f t="shared" si="85"/>
        <v>0.58333333333333326</v>
      </c>
      <c r="L1806" s="44">
        <f t="shared" si="84"/>
        <v>0.60416666666666663</v>
      </c>
      <c r="M1806" s="45">
        <f t="shared" si="86"/>
        <v>13</v>
      </c>
    </row>
    <row r="1807" spans="1:13">
      <c r="A1807" s="39"/>
      <c r="B1807" s="39" t="s">
        <v>223</v>
      </c>
      <c r="C1807" s="94">
        <v>344</v>
      </c>
      <c r="D1807" s="39" t="s">
        <v>224</v>
      </c>
      <c r="E1807" s="39" t="s">
        <v>75</v>
      </c>
      <c r="F1807" s="105" t="s">
        <v>226</v>
      </c>
      <c r="G1807" s="39" t="s">
        <v>16</v>
      </c>
      <c r="H1807" s="39">
        <v>5</v>
      </c>
      <c r="I1807" s="186">
        <v>25</v>
      </c>
      <c r="J1807" s="203">
        <v>0.62777777777777777</v>
      </c>
      <c r="K1807" s="44">
        <f t="shared" si="85"/>
        <v>0.625</v>
      </c>
      <c r="L1807" s="44">
        <f t="shared" si="84"/>
        <v>0.625</v>
      </c>
      <c r="M1807" s="45">
        <f t="shared" si="86"/>
        <v>30</v>
      </c>
    </row>
    <row r="1808" spans="1:13">
      <c r="A1808" s="39"/>
      <c r="B1808" s="39" t="s">
        <v>223</v>
      </c>
      <c r="C1808" s="94">
        <v>344</v>
      </c>
      <c r="D1808" s="39" t="s">
        <v>224</v>
      </c>
      <c r="E1808" s="39" t="s">
        <v>75</v>
      </c>
      <c r="F1808" s="105" t="s">
        <v>226</v>
      </c>
      <c r="G1808" s="39" t="s">
        <v>16</v>
      </c>
      <c r="H1808" s="39">
        <v>0</v>
      </c>
      <c r="I1808" s="186">
        <v>25</v>
      </c>
      <c r="J1808" s="203">
        <v>0.62847222222222221</v>
      </c>
      <c r="K1808" s="44">
        <f t="shared" si="85"/>
        <v>0.625</v>
      </c>
      <c r="L1808" s="44">
        <f t="shared" si="84"/>
        <v>0.625</v>
      </c>
      <c r="M1808" s="45">
        <f t="shared" si="86"/>
        <v>25</v>
      </c>
    </row>
    <row r="1809" spans="1:13">
      <c r="A1809" s="39"/>
      <c r="B1809" s="39" t="s">
        <v>223</v>
      </c>
      <c r="C1809" s="94">
        <v>344</v>
      </c>
      <c r="D1809" s="39" t="s">
        <v>224</v>
      </c>
      <c r="E1809" s="39" t="s">
        <v>75</v>
      </c>
      <c r="F1809" s="105" t="s">
        <v>226</v>
      </c>
      <c r="G1809" s="39" t="s">
        <v>16</v>
      </c>
      <c r="H1809" s="39">
        <v>0</v>
      </c>
      <c r="I1809" s="186">
        <v>25</v>
      </c>
      <c r="J1809" s="203">
        <v>0.64236111111111105</v>
      </c>
      <c r="K1809" s="44">
        <f t="shared" si="85"/>
        <v>0.625</v>
      </c>
      <c r="L1809" s="44">
        <f t="shared" si="84"/>
        <v>0.63541666666666663</v>
      </c>
      <c r="M1809" s="45">
        <f t="shared" si="86"/>
        <v>25</v>
      </c>
    </row>
    <row r="1810" spans="1:13">
      <c r="A1810" s="39"/>
      <c r="B1810" s="39" t="s">
        <v>223</v>
      </c>
      <c r="C1810" s="94">
        <v>344</v>
      </c>
      <c r="D1810" s="39" t="s">
        <v>224</v>
      </c>
      <c r="E1810" s="39" t="s">
        <v>75</v>
      </c>
      <c r="F1810" s="105" t="s">
        <v>156</v>
      </c>
      <c r="G1810" s="39" t="s">
        <v>225</v>
      </c>
      <c r="H1810" s="39">
        <v>0</v>
      </c>
      <c r="I1810" s="186">
        <v>9</v>
      </c>
      <c r="J1810" s="203">
        <v>0.6645833333333333</v>
      </c>
      <c r="K1810" s="44">
        <f t="shared" si="85"/>
        <v>0.625</v>
      </c>
      <c r="L1810" s="44">
        <f t="shared" si="84"/>
        <v>0.65625</v>
      </c>
      <c r="M1810" s="45">
        <f t="shared" si="86"/>
        <v>9</v>
      </c>
    </row>
    <row r="1811" spans="1:13">
      <c r="A1811" s="39"/>
      <c r="B1811" s="39" t="s">
        <v>223</v>
      </c>
      <c r="C1811" s="94">
        <v>344</v>
      </c>
      <c r="D1811" s="39" t="s">
        <v>224</v>
      </c>
      <c r="E1811" s="39" t="s">
        <v>75</v>
      </c>
      <c r="F1811" s="105" t="s">
        <v>227</v>
      </c>
      <c r="G1811" s="39" t="s">
        <v>228</v>
      </c>
      <c r="H1811" s="39">
        <v>4</v>
      </c>
      <c r="I1811" s="186">
        <v>17</v>
      </c>
      <c r="J1811" s="203">
        <v>0.66666666666666663</v>
      </c>
      <c r="K1811" s="44">
        <f t="shared" si="85"/>
        <v>0.66666666666666663</v>
      </c>
      <c r="L1811" s="44">
        <f t="shared" si="84"/>
        <v>0.66666666666666663</v>
      </c>
      <c r="M1811" s="45">
        <f t="shared" si="86"/>
        <v>21</v>
      </c>
    </row>
    <row r="1812" spans="1:13">
      <c r="A1812" s="39"/>
      <c r="B1812" s="39" t="s">
        <v>223</v>
      </c>
      <c r="C1812" s="94">
        <v>344</v>
      </c>
      <c r="D1812" s="39" t="s">
        <v>224</v>
      </c>
      <c r="E1812" s="39" t="s">
        <v>75</v>
      </c>
      <c r="F1812" s="105" t="s">
        <v>156</v>
      </c>
      <c r="G1812" s="39" t="s">
        <v>225</v>
      </c>
      <c r="H1812" s="39">
        <v>0</v>
      </c>
      <c r="I1812" s="186">
        <v>8</v>
      </c>
      <c r="J1812" s="203">
        <v>0.66736111111111107</v>
      </c>
      <c r="K1812" s="44">
        <f t="shared" si="85"/>
        <v>0.66666666666666663</v>
      </c>
      <c r="L1812" s="44">
        <f t="shared" si="84"/>
        <v>0.66666666666666663</v>
      </c>
      <c r="M1812" s="45">
        <f t="shared" si="86"/>
        <v>8</v>
      </c>
    </row>
    <row r="1813" spans="1:13">
      <c r="A1813" s="39"/>
      <c r="B1813" s="39" t="s">
        <v>223</v>
      </c>
      <c r="C1813" s="94">
        <v>344</v>
      </c>
      <c r="D1813" s="39" t="s">
        <v>224</v>
      </c>
      <c r="E1813" s="39" t="s">
        <v>75</v>
      </c>
      <c r="F1813" s="105" t="s">
        <v>226</v>
      </c>
      <c r="G1813" s="39" t="s">
        <v>16</v>
      </c>
      <c r="H1813" s="39">
        <v>0</v>
      </c>
      <c r="I1813" s="186">
        <v>9</v>
      </c>
      <c r="J1813" s="203">
        <v>0.67013888888888884</v>
      </c>
      <c r="K1813" s="44">
        <f t="shared" si="85"/>
        <v>0.66666666666666663</v>
      </c>
      <c r="L1813" s="44">
        <f t="shared" si="84"/>
        <v>0.66666666666666663</v>
      </c>
      <c r="M1813" s="45">
        <f t="shared" si="86"/>
        <v>9</v>
      </c>
    </row>
    <row r="1814" spans="1:13">
      <c r="A1814" s="39"/>
      <c r="B1814" s="39" t="s">
        <v>223</v>
      </c>
      <c r="C1814" s="94">
        <v>344</v>
      </c>
      <c r="D1814" s="39" t="s">
        <v>224</v>
      </c>
      <c r="E1814" s="39" t="s">
        <v>75</v>
      </c>
      <c r="F1814" s="105" t="s">
        <v>226</v>
      </c>
      <c r="G1814" s="39" t="s">
        <v>16</v>
      </c>
      <c r="H1814" s="39">
        <v>0</v>
      </c>
      <c r="I1814" s="186">
        <v>22</v>
      </c>
      <c r="J1814" s="203">
        <v>0.68541666666666667</v>
      </c>
      <c r="K1814" s="44">
        <f t="shared" si="85"/>
        <v>0.66666666666666663</v>
      </c>
      <c r="L1814" s="44">
        <f t="shared" si="84"/>
        <v>0.67708333333333326</v>
      </c>
      <c r="M1814" s="45">
        <f t="shared" si="86"/>
        <v>22</v>
      </c>
    </row>
    <row r="1815" spans="1:13">
      <c r="A1815" s="39"/>
      <c r="B1815" s="39" t="s">
        <v>223</v>
      </c>
      <c r="C1815" s="94">
        <v>344</v>
      </c>
      <c r="D1815" s="39" t="s">
        <v>224</v>
      </c>
      <c r="E1815" s="39" t="s">
        <v>75</v>
      </c>
      <c r="F1815" s="105" t="s">
        <v>156</v>
      </c>
      <c r="G1815" s="39" t="s">
        <v>16</v>
      </c>
      <c r="H1815" s="39">
        <v>0</v>
      </c>
      <c r="I1815" s="186">
        <v>24</v>
      </c>
      <c r="J1815" s="203">
        <v>0.70000000000000007</v>
      </c>
      <c r="K1815" s="44">
        <f t="shared" si="85"/>
        <v>0.66666666666666663</v>
      </c>
      <c r="L1815" s="44">
        <f t="shared" si="84"/>
        <v>0.69791666666666663</v>
      </c>
      <c r="M1815" s="45">
        <f t="shared" si="86"/>
        <v>24</v>
      </c>
    </row>
    <row r="1816" spans="1:13">
      <c r="A1816" s="39"/>
      <c r="B1816" s="39" t="s">
        <v>223</v>
      </c>
      <c r="C1816" s="94">
        <v>344</v>
      </c>
      <c r="D1816" s="39" t="s">
        <v>224</v>
      </c>
      <c r="E1816" s="39" t="s">
        <v>75</v>
      </c>
      <c r="F1816" s="105" t="s">
        <v>226</v>
      </c>
      <c r="G1816" s="39" t="s">
        <v>16</v>
      </c>
      <c r="H1816" s="39">
        <v>5</v>
      </c>
      <c r="I1816" s="186">
        <v>12</v>
      </c>
      <c r="J1816" s="203">
        <v>0.71111111111111114</v>
      </c>
      <c r="K1816" s="44">
        <f t="shared" si="85"/>
        <v>0.70833333333333326</v>
      </c>
      <c r="L1816" s="44">
        <f t="shared" si="84"/>
        <v>0.70833333333333326</v>
      </c>
      <c r="M1816" s="45">
        <f t="shared" si="86"/>
        <v>17</v>
      </c>
    </row>
    <row r="1817" spans="1:13">
      <c r="A1817" s="39"/>
      <c r="B1817" s="39" t="s">
        <v>223</v>
      </c>
      <c r="C1817" s="94">
        <v>344</v>
      </c>
      <c r="D1817" s="39" t="s">
        <v>224</v>
      </c>
      <c r="E1817" s="39" t="s">
        <v>75</v>
      </c>
      <c r="F1817" s="105" t="s">
        <v>156</v>
      </c>
      <c r="G1817" s="39" t="s">
        <v>229</v>
      </c>
      <c r="H1817" s="39">
        <v>0</v>
      </c>
      <c r="I1817" s="186">
        <v>4</v>
      </c>
      <c r="J1817" s="203">
        <v>0.72013888888888899</v>
      </c>
      <c r="K1817" s="44">
        <f t="shared" si="85"/>
        <v>0.70833333333333326</v>
      </c>
      <c r="L1817" s="44">
        <f t="shared" si="84"/>
        <v>0.71875</v>
      </c>
      <c r="M1817" s="45">
        <f t="shared" si="86"/>
        <v>4</v>
      </c>
    </row>
    <row r="1818" spans="1:13">
      <c r="A1818" s="39"/>
      <c r="B1818" s="39" t="s">
        <v>223</v>
      </c>
      <c r="C1818" s="94">
        <v>344</v>
      </c>
      <c r="D1818" s="39" t="s">
        <v>224</v>
      </c>
      <c r="E1818" s="39" t="s">
        <v>75</v>
      </c>
      <c r="F1818" s="105" t="s">
        <v>227</v>
      </c>
      <c r="G1818" s="39" t="s">
        <v>228</v>
      </c>
      <c r="H1818" s="39">
        <v>7</v>
      </c>
      <c r="I1818" s="186">
        <v>5</v>
      </c>
      <c r="J1818" s="203">
        <v>0.73541666666666661</v>
      </c>
      <c r="K1818" s="44">
        <f t="shared" si="85"/>
        <v>0.70833333333333326</v>
      </c>
      <c r="L1818" s="44">
        <f t="shared" si="84"/>
        <v>0.72916666666666663</v>
      </c>
      <c r="M1818" s="45">
        <f t="shared" si="86"/>
        <v>12</v>
      </c>
    </row>
    <row r="1819" spans="1:13">
      <c r="A1819" s="39"/>
      <c r="B1819" s="39" t="s">
        <v>223</v>
      </c>
      <c r="C1819" s="94">
        <v>344</v>
      </c>
      <c r="D1819" s="39" t="s">
        <v>224</v>
      </c>
      <c r="E1819" s="39" t="s">
        <v>75</v>
      </c>
      <c r="F1819" s="105" t="s">
        <v>226</v>
      </c>
      <c r="G1819" s="39" t="s">
        <v>16</v>
      </c>
      <c r="H1819" s="39">
        <v>5</v>
      </c>
      <c r="I1819" s="186">
        <v>18</v>
      </c>
      <c r="J1819" s="203">
        <v>0.73611111111111116</v>
      </c>
      <c r="K1819" s="44">
        <f t="shared" si="85"/>
        <v>0.70833333333333326</v>
      </c>
      <c r="L1819" s="44">
        <f t="shared" si="84"/>
        <v>0.72916666666666663</v>
      </c>
      <c r="M1819" s="45">
        <f t="shared" si="86"/>
        <v>23</v>
      </c>
    </row>
    <row r="1820" spans="1:13">
      <c r="A1820" s="39"/>
      <c r="B1820" s="39" t="s">
        <v>223</v>
      </c>
      <c r="C1820" s="94">
        <v>344</v>
      </c>
      <c r="D1820" s="39" t="s">
        <v>224</v>
      </c>
      <c r="E1820" s="39" t="s">
        <v>75</v>
      </c>
      <c r="F1820" s="105" t="s">
        <v>156</v>
      </c>
      <c r="G1820" s="39" t="s">
        <v>16</v>
      </c>
      <c r="H1820" s="39">
        <v>0</v>
      </c>
      <c r="I1820" s="186">
        <v>12</v>
      </c>
      <c r="J1820" s="203">
        <v>0.75</v>
      </c>
      <c r="K1820" s="44">
        <f t="shared" si="85"/>
        <v>0.75</v>
      </c>
      <c r="L1820" s="44">
        <f t="shared" si="84"/>
        <v>0.75</v>
      </c>
      <c r="M1820" s="45">
        <f t="shared" si="86"/>
        <v>12</v>
      </c>
    </row>
    <row r="1821" spans="1:13">
      <c r="A1821" s="39"/>
      <c r="B1821" s="39" t="s">
        <v>223</v>
      </c>
      <c r="C1821" s="94">
        <v>344</v>
      </c>
      <c r="D1821" s="39" t="s">
        <v>224</v>
      </c>
      <c r="E1821" s="39" t="s">
        <v>75</v>
      </c>
      <c r="F1821" s="105" t="s">
        <v>226</v>
      </c>
      <c r="G1821" s="39" t="s">
        <v>16</v>
      </c>
      <c r="H1821" s="39">
        <v>0</v>
      </c>
      <c r="I1821" s="186">
        <v>11</v>
      </c>
      <c r="J1821" s="203">
        <v>0.7583333333333333</v>
      </c>
      <c r="K1821" s="44">
        <f t="shared" si="85"/>
        <v>0.75</v>
      </c>
      <c r="L1821" s="44">
        <f t="shared" si="84"/>
        <v>0.75</v>
      </c>
      <c r="M1821" s="45">
        <f t="shared" si="86"/>
        <v>11</v>
      </c>
    </row>
    <row r="1822" spans="1:13">
      <c r="A1822" s="39"/>
      <c r="B1822" s="39" t="s">
        <v>223</v>
      </c>
      <c r="C1822" s="94">
        <v>344</v>
      </c>
      <c r="D1822" s="39" t="s">
        <v>224</v>
      </c>
      <c r="E1822" s="39" t="s">
        <v>75</v>
      </c>
      <c r="F1822" s="105" t="s">
        <v>156</v>
      </c>
      <c r="G1822" s="39" t="s">
        <v>225</v>
      </c>
      <c r="H1822" s="39">
        <v>0</v>
      </c>
      <c r="I1822" s="186">
        <v>7</v>
      </c>
      <c r="J1822" s="203">
        <v>0.76527777777777783</v>
      </c>
      <c r="K1822" s="44">
        <f t="shared" si="85"/>
        <v>0.75</v>
      </c>
      <c r="L1822" s="44">
        <f t="shared" si="84"/>
        <v>0.76041666666666663</v>
      </c>
      <c r="M1822" s="45">
        <f t="shared" si="86"/>
        <v>7</v>
      </c>
    </row>
    <row r="1823" spans="1:13">
      <c r="A1823" s="39"/>
      <c r="B1823" s="39" t="s">
        <v>223</v>
      </c>
      <c r="C1823" s="94">
        <v>344</v>
      </c>
      <c r="D1823" s="39" t="s">
        <v>224</v>
      </c>
      <c r="E1823" s="39" t="s">
        <v>75</v>
      </c>
      <c r="F1823" s="105" t="s">
        <v>226</v>
      </c>
      <c r="G1823" s="39" t="s">
        <v>16</v>
      </c>
      <c r="H1823" s="39">
        <v>0</v>
      </c>
      <c r="I1823" s="186">
        <v>23</v>
      </c>
      <c r="J1823" s="203">
        <v>0.79166666666666663</v>
      </c>
      <c r="K1823" s="44">
        <f t="shared" si="85"/>
        <v>0.79166666666666663</v>
      </c>
      <c r="L1823" s="44">
        <f t="shared" si="84"/>
        <v>0.79166666666666663</v>
      </c>
      <c r="M1823" s="45">
        <f t="shared" si="86"/>
        <v>23</v>
      </c>
    </row>
    <row r="1824" spans="1:13">
      <c r="A1824" s="39"/>
      <c r="B1824" s="39" t="s">
        <v>223</v>
      </c>
      <c r="C1824" s="94">
        <v>344</v>
      </c>
      <c r="D1824" s="39" t="s">
        <v>224</v>
      </c>
      <c r="E1824" s="39" t="s">
        <v>75</v>
      </c>
      <c r="F1824" s="105" t="s">
        <v>227</v>
      </c>
      <c r="G1824" s="39" t="s">
        <v>228</v>
      </c>
      <c r="H1824" s="39">
        <v>0</v>
      </c>
      <c r="I1824" s="186">
        <v>4</v>
      </c>
      <c r="J1824" s="203">
        <v>0.81180555555555556</v>
      </c>
      <c r="K1824" s="44">
        <f t="shared" si="85"/>
        <v>0.79166666666666663</v>
      </c>
      <c r="L1824" s="44">
        <f t="shared" si="84"/>
        <v>0.80208333333333326</v>
      </c>
      <c r="M1824" s="45">
        <f t="shared" si="86"/>
        <v>4</v>
      </c>
    </row>
    <row r="1825" spans="1:13">
      <c r="A1825" s="39"/>
      <c r="B1825" s="39" t="s">
        <v>223</v>
      </c>
      <c r="C1825" s="94">
        <v>344</v>
      </c>
      <c r="D1825" s="39" t="s">
        <v>224</v>
      </c>
      <c r="E1825" s="39" t="s">
        <v>75</v>
      </c>
      <c r="F1825" s="105" t="s">
        <v>226</v>
      </c>
      <c r="G1825" s="39" t="s">
        <v>16</v>
      </c>
      <c r="H1825" s="39">
        <v>0</v>
      </c>
      <c r="I1825" s="186">
        <v>13</v>
      </c>
      <c r="J1825" s="203">
        <v>0.81319444444444444</v>
      </c>
      <c r="K1825" s="44">
        <f t="shared" si="85"/>
        <v>0.79166666666666663</v>
      </c>
      <c r="L1825" s="44">
        <f t="shared" si="84"/>
        <v>0.8125</v>
      </c>
      <c r="M1825" s="45">
        <f t="shared" si="86"/>
        <v>13</v>
      </c>
    </row>
    <row r="1826" spans="1:13">
      <c r="A1826" s="39"/>
      <c r="B1826" s="39" t="s">
        <v>223</v>
      </c>
      <c r="C1826" s="94">
        <v>344</v>
      </c>
      <c r="D1826" s="39" t="s">
        <v>224</v>
      </c>
      <c r="E1826" s="39" t="s">
        <v>75</v>
      </c>
      <c r="F1826" s="105" t="s">
        <v>226</v>
      </c>
      <c r="G1826" s="39" t="s">
        <v>16</v>
      </c>
      <c r="H1826" s="39">
        <v>0</v>
      </c>
      <c r="I1826" s="186">
        <v>12</v>
      </c>
      <c r="J1826" s="203">
        <v>0.83680555555555547</v>
      </c>
      <c r="K1826" s="44">
        <f t="shared" si="85"/>
        <v>0.83333333333333326</v>
      </c>
      <c r="L1826" s="44">
        <f t="shared" si="84"/>
        <v>0.83333333333333326</v>
      </c>
      <c r="M1826" s="45">
        <f t="shared" si="86"/>
        <v>12</v>
      </c>
    </row>
    <row r="1827" spans="1:13">
      <c r="A1827" s="39"/>
      <c r="B1827" s="39" t="s">
        <v>223</v>
      </c>
      <c r="C1827" s="94">
        <v>344</v>
      </c>
      <c r="D1827" s="39" t="s">
        <v>224</v>
      </c>
      <c r="E1827" s="39" t="s">
        <v>75</v>
      </c>
      <c r="F1827" s="105" t="s">
        <v>226</v>
      </c>
      <c r="G1827" s="39" t="s">
        <v>16</v>
      </c>
      <c r="H1827" s="39">
        <v>0</v>
      </c>
      <c r="I1827" s="186">
        <v>14</v>
      </c>
      <c r="J1827" s="203">
        <v>0.84027777777777779</v>
      </c>
      <c r="K1827" s="44">
        <f t="shared" si="85"/>
        <v>0.83333333333333326</v>
      </c>
      <c r="L1827" s="44">
        <f t="shared" si="84"/>
        <v>0.83333333333333326</v>
      </c>
      <c r="M1827" s="45">
        <f t="shared" si="86"/>
        <v>14</v>
      </c>
    </row>
    <row r="1828" spans="1:13">
      <c r="A1828" s="39"/>
      <c r="B1828" s="39" t="s">
        <v>223</v>
      </c>
      <c r="C1828" s="94">
        <v>344</v>
      </c>
      <c r="D1828" s="39" t="s">
        <v>224</v>
      </c>
      <c r="E1828" s="39" t="s">
        <v>75</v>
      </c>
      <c r="F1828" s="105" t="s">
        <v>156</v>
      </c>
      <c r="G1828" s="39" t="s">
        <v>225</v>
      </c>
      <c r="H1828" s="39">
        <v>0</v>
      </c>
      <c r="I1828" s="186">
        <v>10</v>
      </c>
      <c r="J1828" s="203">
        <v>0.84930555555555554</v>
      </c>
      <c r="K1828" s="44">
        <f t="shared" si="85"/>
        <v>0.83333333333333326</v>
      </c>
      <c r="L1828" s="44">
        <f t="shared" si="84"/>
        <v>0.84375</v>
      </c>
      <c r="M1828" s="45">
        <f t="shared" si="86"/>
        <v>10</v>
      </c>
    </row>
    <row r="1829" spans="1:13">
      <c r="A1829" s="39"/>
      <c r="B1829" s="39" t="s">
        <v>223</v>
      </c>
      <c r="C1829" s="94">
        <v>344</v>
      </c>
      <c r="D1829" s="39" t="s">
        <v>224</v>
      </c>
      <c r="E1829" s="39" t="s">
        <v>75</v>
      </c>
      <c r="F1829" s="105" t="s">
        <v>230</v>
      </c>
      <c r="G1829" s="14" t="s">
        <v>16</v>
      </c>
      <c r="H1829" s="39">
        <v>0</v>
      </c>
      <c r="I1829" s="186">
        <v>4</v>
      </c>
      <c r="J1829" s="203">
        <v>0.89097222222222217</v>
      </c>
      <c r="K1829" s="44">
        <f t="shared" si="85"/>
        <v>0.875</v>
      </c>
      <c r="L1829" s="44">
        <f t="shared" si="84"/>
        <v>0.88541666666666663</v>
      </c>
      <c r="M1829" s="45">
        <f t="shared" si="86"/>
        <v>4</v>
      </c>
    </row>
    <row r="1830" spans="1:13">
      <c r="A1830" s="14"/>
      <c r="B1830" s="14" t="s">
        <v>303</v>
      </c>
      <c r="C1830" s="94">
        <v>67</v>
      </c>
      <c r="D1830" s="39" t="s">
        <v>224</v>
      </c>
      <c r="E1830" s="14" t="s">
        <v>289</v>
      </c>
      <c r="F1830" s="96" t="s">
        <v>269</v>
      </c>
      <c r="G1830" s="96" t="s">
        <v>270</v>
      </c>
      <c r="H1830" s="96">
        <v>0</v>
      </c>
      <c r="I1830" s="191">
        <v>12</v>
      </c>
      <c r="J1830" s="203">
        <v>0.25833333333333336</v>
      </c>
      <c r="K1830" s="44">
        <f t="shared" si="85"/>
        <v>0.25</v>
      </c>
      <c r="L1830" s="44">
        <f t="shared" si="84"/>
        <v>0.25</v>
      </c>
      <c r="M1830" s="45">
        <f t="shared" si="86"/>
        <v>12</v>
      </c>
    </row>
    <row r="1831" spans="1:13">
      <c r="A1831" s="14"/>
      <c r="B1831" s="14" t="s">
        <v>303</v>
      </c>
      <c r="C1831" s="94">
        <v>67</v>
      </c>
      <c r="D1831" s="39" t="s">
        <v>224</v>
      </c>
      <c r="E1831" s="14" t="s">
        <v>289</v>
      </c>
      <c r="F1831" s="96" t="s">
        <v>271</v>
      </c>
      <c r="G1831" s="96" t="s">
        <v>124</v>
      </c>
      <c r="H1831" s="96">
        <v>0</v>
      </c>
      <c r="I1831" s="191">
        <v>1</v>
      </c>
      <c r="J1831" s="203">
        <v>0.26180555555555557</v>
      </c>
      <c r="K1831" s="44">
        <f t="shared" si="85"/>
        <v>0.25</v>
      </c>
      <c r="L1831" s="44">
        <f t="shared" si="84"/>
        <v>0.26041666666666663</v>
      </c>
      <c r="M1831" s="45">
        <f t="shared" si="86"/>
        <v>1</v>
      </c>
    </row>
    <row r="1832" spans="1:13">
      <c r="A1832" s="14"/>
      <c r="B1832" s="14" t="s">
        <v>303</v>
      </c>
      <c r="C1832" s="94">
        <v>67</v>
      </c>
      <c r="D1832" s="39" t="s">
        <v>224</v>
      </c>
      <c r="E1832" s="14" t="s">
        <v>289</v>
      </c>
      <c r="F1832" s="96" t="s">
        <v>272</v>
      </c>
      <c r="G1832" s="96" t="s">
        <v>244</v>
      </c>
      <c r="H1832" s="96">
        <v>7</v>
      </c>
      <c r="I1832" s="191">
        <v>0</v>
      </c>
      <c r="J1832" s="203">
        <v>0.2638888888888889</v>
      </c>
      <c r="K1832" s="44">
        <f t="shared" si="85"/>
        <v>0.25</v>
      </c>
      <c r="L1832" s="44">
        <f t="shared" si="84"/>
        <v>0.26041666666666663</v>
      </c>
      <c r="M1832" s="45">
        <f t="shared" si="86"/>
        <v>7</v>
      </c>
    </row>
    <row r="1833" spans="1:13">
      <c r="A1833" s="14"/>
      <c r="B1833" s="14" t="s">
        <v>303</v>
      </c>
      <c r="C1833" s="94">
        <v>67</v>
      </c>
      <c r="D1833" s="39" t="s">
        <v>224</v>
      </c>
      <c r="E1833" s="14" t="s">
        <v>289</v>
      </c>
      <c r="F1833" s="96" t="s">
        <v>273</v>
      </c>
      <c r="G1833" s="96" t="s">
        <v>244</v>
      </c>
      <c r="H1833" s="96">
        <v>3</v>
      </c>
      <c r="I1833" s="191">
        <v>0</v>
      </c>
      <c r="J1833" s="203">
        <v>0.26666666666666666</v>
      </c>
      <c r="K1833" s="44">
        <f t="shared" si="85"/>
        <v>0.25</v>
      </c>
      <c r="L1833" s="44">
        <f t="shared" si="84"/>
        <v>0.26041666666666663</v>
      </c>
      <c r="M1833" s="45">
        <f t="shared" si="86"/>
        <v>3</v>
      </c>
    </row>
    <row r="1834" spans="1:13">
      <c r="A1834" s="14"/>
      <c r="B1834" s="14" t="s">
        <v>303</v>
      </c>
      <c r="C1834" s="94">
        <v>67</v>
      </c>
      <c r="D1834" s="39" t="s">
        <v>224</v>
      </c>
      <c r="E1834" s="14" t="s">
        <v>289</v>
      </c>
      <c r="F1834" s="96" t="s">
        <v>269</v>
      </c>
      <c r="G1834" s="96" t="s">
        <v>244</v>
      </c>
      <c r="H1834" s="96">
        <v>4</v>
      </c>
      <c r="I1834" s="191">
        <v>0</v>
      </c>
      <c r="J1834" s="203">
        <v>0.2673611111111111</v>
      </c>
      <c r="K1834" s="44">
        <f t="shared" si="85"/>
        <v>0.25</v>
      </c>
      <c r="L1834" s="44">
        <f t="shared" si="84"/>
        <v>0.26041666666666663</v>
      </c>
      <c r="M1834" s="45">
        <f t="shared" si="86"/>
        <v>4</v>
      </c>
    </row>
    <row r="1835" spans="1:13">
      <c r="A1835" s="14"/>
      <c r="B1835" s="14" t="s">
        <v>303</v>
      </c>
      <c r="C1835" s="94">
        <v>67</v>
      </c>
      <c r="D1835" s="39" t="s">
        <v>224</v>
      </c>
      <c r="E1835" s="14" t="s">
        <v>289</v>
      </c>
      <c r="F1835" s="96" t="s">
        <v>272</v>
      </c>
      <c r="G1835" s="96" t="s">
        <v>244</v>
      </c>
      <c r="H1835" s="96">
        <v>4</v>
      </c>
      <c r="I1835" s="191">
        <v>0</v>
      </c>
      <c r="J1835" s="203">
        <v>0.27638888888888885</v>
      </c>
      <c r="K1835" s="44">
        <f t="shared" si="85"/>
        <v>0.25</v>
      </c>
      <c r="L1835" s="44">
        <f t="shared" si="84"/>
        <v>0.27083333333333331</v>
      </c>
      <c r="M1835" s="45">
        <f t="shared" si="86"/>
        <v>4</v>
      </c>
    </row>
    <row r="1836" spans="1:13">
      <c r="A1836" s="14"/>
      <c r="B1836" s="14" t="s">
        <v>303</v>
      </c>
      <c r="C1836" s="94">
        <v>67</v>
      </c>
      <c r="D1836" s="39" t="s">
        <v>224</v>
      </c>
      <c r="E1836" s="14" t="s">
        <v>289</v>
      </c>
      <c r="F1836" s="96" t="s">
        <v>272</v>
      </c>
      <c r="G1836" s="96" t="s">
        <v>274</v>
      </c>
      <c r="H1836" s="96">
        <v>0</v>
      </c>
      <c r="I1836" s="191">
        <v>1</v>
      </c>
      <c r="J1836" s="203">
        <v>0.27777777777777779</v>
      </c>
      <c r="K1836" s="44">
        <f t="shared" si="85"/>
        <v>0.25</v>
      </c>
      <c r="L1836" s="44">
        <f t="shared" si="84"/>
        <v>0.27083333333333331</v>
      </c>
      <c r="M1836" s="45">
        <f t="shared" si="86"/>
        <v>1</v>
      </c>
    </row>
    <row r="1837" spans="1:13">
      <c r="A1837" s="14"/>
      <c r="B1837" s="14" t="s">
        <v>303</v>
      </c>
      <c r="C1837" s="94">
        <v>67</v>
      </c>
      <c r="D1837" s="39" t="s">
        <v>224</v>
      </c>
      <c r="E1837" s="14" t="s">
        <v>289</v>
      </c>
      <c r="F1837" s="96" t="s">
        <v>275</v>
      </c>
      <c r="G1837" s="96" t="s">
        <v>276</v>
      </c>
      <c r="H1837" s="96">
        <v>0</v>
      </c>
      <c r="I1837" s="191">
        <v>8</v>
      </c>
      <c r="J1837" s="203">
        <v>0.28125</v>
      </c>
      <c r="K1837" s="44">
        <f t="shared" si="85"/>
        <v>0.25</v>
      </c>
      <c r="L1837" s="44">
        <f t="shared" si="84"/>
        <v>0.28125</v>
      </c>
      <c r="M1837" s="45">
        <f t="shared" si="86"/>
        <v>8</v>
      </c>
    </row>
    <row r="1838" spans="1:13">
      <c r="A1838" s="14"/>
      <c r="B1838" s="14" t="s">
        <v>303</v>
      </c>
      <c r="C1838" s="94">
        <v>67</v>
      </c>
      <c r="D1838" s="39" t="s">
        <v>224</v>
      </c>
      <c r="E1838" s="14" t="s">
        <v>289</v>
      </c>
      <c r="F1838" s="96" t="s">
        <v>269</v>
      </c>
      <c r="G1838" s="96" t="s">
        <v>270</v>
      </c>
      <c r="H1838" s="96">
        <v>0</v>
      </c>
      <c r="I1838" s="191">
        <v>5</v>
      </c>
      <c r="J1838" s="203">
        <v>0.28402777777777777</v>
      </c>
      <c r="K1838" s="44">
        <f t="shared" si="85"/>
        <v>0.25</v>
      </c>
      <c r="L1838" s="44">
        <f t="shared" si="84"/>
        <v>0.28125</v>
      </c>
      <c r="M1838" s="45">
        <f t="shared" si="86"/>
        <v>5</v>
      </c>
    </row>
    <row r="1839" spans="1:13">
      <c r="A1839" s="14"/>
      <c r="B1839" s="14" t="s">
        <v>303</v>
      </c>
      <c r="C1839" s="94">
        <v>67</v>
      </c>
      <c r="D1839" s="39" t="s">
        <v>224</v>
      </c>
      <c r="E1839" s="14" t="s">
        <v>289</v>
      </c>
      <c r="F1839" s="96" t="s">
        <v>272</v>
      </c>
      <c r="G1839" s="96" t="s">
        <v>244</v>
      </c>
      <c r="H1839" s="96">
        <v>15</v>
      </c>
      <c r="I1839" s="191">
        <v>0</v>
      </c>
      <c r="J1839" s="203">
        <v>0.28888888888888892</v>
      </c>
      <c r="K1839" s="44">
        <f t="shared" si="85"/>
        <v>0.25</v>
      </c>
      <c r="L1839" s="44">
        <f t="shared" si="84"/>
        <v>0.28125</v>
      </c>
      <c r="M1839" s="45">
        <f t="shared" si="86"/>
        <v>15</v>
      </c>
    </row>
    <row r="1840" spans="1:13">
      <c r="A1840" s="14"/>
      <c r="B1840" s="14" t="s">
        <v>303</v>
      </c>
      <c r="C1840" s="94">
        <v>67</v>
      </c>
      <c r="D1840" s="39" t="s">
        <v>224</v>
      </c>
      <c r="E1840" s="14" t="s">
        <v>289</v>
      </c>
      <c r="F1840" s="96" t="s">
        <v>269</v>
      </c>
      <c r="G1840" s="96" t="s">
        <v>244</v>
      </c>
      <c r="H1840" s="96">
        <v>10</v>
      </c>
      <c r="I1840" s="191">
        <v>0</v>
      </c>
      <c r="J1840" s="203">
        <v>0.28958333333333336</v>
      </c>
      <c r="K1840" s="44">
        <f t="shared" si="85"/>
        <v>0.25</v>
      </c>
      <c r="L1840" s="44">
        <f t="shared" si="84"/>
        <v>0.28125</v>
      </c>
      <c r="M1840" s="45">
        <f t="shared" si="86"/>
        <v>10</v>
      </c>
    </row>
    <row r="1841" spans="1:13">
      <c r="A1841" s="14"/>
      <c r="B1841" s="14" t="s">
        <v>303</v>
      </c>
      <c r="C1841" s="94">
        <v>67</v>
      </c>
      <c r="D1841" s="39" t="s">
        <v>224</v>
      </c>
      <c r="E1841" s="14" t="s">
        <v>289</v>
      </c>
      <c r="F1841" s="96" t="s">
        <v>275</v>
      </c>
      <c r="G1841" s="96" t="s">
        <v>142</v>
      </c>
      <c r="H1841" s="96">
        <v>0</v>
      </c>
      <c r="I1841" s="191">
        <v>12</v>
      </c>
      <c r="J1841" s="203">
        <v>0.29166666666666669</v>
      </c>
      <c r="K1841" s="44">
        <f t="shared" si="85"/>
        <v>0.29166666666666663</v>
      </c>
      <c r="L1841" s="44">
        <f t="shared" si="84"/>
        <v>0.29166666666666663</v>
      </c>
      <c r="M1841" s="45">
        <f t="shared" si="86"/>
        <v>12</v>
      </c>
    </row>
    <row r="1842" spans="1:13">
      <c r="A1842" s="14"/>
      <c r="B1842" s="14" t="s">
        <v>303</v>
      </c>
      <c r="C1842" s="94">
        <v>67</v>
      </c>
      <c r="D1842" s="39" t="s">
        <v>224</v>
      </c>
      <c r="E1842" s="14" t="s">
        <v>289</v>
      </c>
      <c r="F1842" s="96" t="s">
        <v>271</v>
      </c>
      <c r="G1842" s="96" t="s">
        <v>244</v>
      </c>
      <c r="H1842" s="96">
        <v>20</v>
      </c>
      <c r="I1842" s="191">
        <v>0</v>
      </c>
      <c r="J1842" s="203">
        <v>0.29652777777777778</v>
      </c>
      <c r="K1842" s="44">
        <f t="shared" si="85"/>
        <v>0.29166666666666663</v>
      </c>
      <c r="L1842" s="44">
        <f t="shared" si="84"/>
        <v>0.29166666666666663</v>
      </c>
      <c r="M1842" s="45">
        <f t="shared" si="86"/>
        <v>20</v>
      </c>
    </row>
    <row r="1843" spans="1:13">
      <c r="A1843" s="14"/>
      <c r="B1843" s="14" t="s">
        <v>303</v>
      </c>
      <c r="C1843" s="94">
        <v>67</v>
      </c>
      <c r="D1843" s="39" t="s">
        <v>224</v>
      </c>
      <c r="E1843" s="14" t="s">
        <v>289</v>
      </c>
      <c r="F1843" s="96" t="s">
        <v>271</v>
      </c>
      <c r="G1843" s="96" t="s">
        <v>237</v>
      </c>
      <c r="H1843" s="96">
        <v>0</v>
      </c>
      <c r="I1843" s="191">
        <v>3</v>
      </c>
      <c r="J1843" s="203">
        <v>0.2986111111111111</v>
      </c>
      <c r="K1843" s="44">
        <f t="shared" si="85"/>
        <v>0.29166666666666663</v>
      </c>
      <c r="L1843" s="44">
        <f t="shared" si="84"/>
        <v>0.29166666666666663</v>
      </c>
      <c r="M1843" s="45">
        <f t="shared" si="86"/>
        <v>3</v>
      </c>
    </row>
    <row r="1844" spans="1:13">
      <c r="A1844" s="14"/>
      <c r="B1844" s="14" t="s">
        <v>303</v>
      </c>
      <c r="C1844" s="94">
        <v>67</v>
      </c>
      <c r="D1844" s="39" t="s">
        <v>224</v>
      </c>
      <c r="E1844" s="14" t="s">
        <v>289</v>
      </c>
      <c r="F1844" s="96" t="s">
        <v>269</v>
      </c>
      <c r="G1844" s="96" t="s">
        <v>270</v>
      </c>
      <c r="H1844" s="96">
        <v>0</v>
      </c>
      <c r="I1844" s="191">
        <v>12</v>
      </c>
      <c r="J1844" s="203">
        <v>0.3</v>
      </c>
      <c r="K1844" s="44">
        <f t="shared" si="85"/>
        <v>0.29166666666666663</v>
      </c>
      <c r="L1844" s="44">
        <f t="shared" si="84"/>
        <v>0.29166666666666663</v>
      </c>
      <c r="M1844" s="45">
        <f t="shared" si="86"/>
        <v>12</v>
      </c>
    </row>
    <row r="1845" spans="1:13">
      <c r="A1845" s="14"/>
      <c r="B1845" s="14" t="s">
        <v>303</v>
      </c>
      <c r="C1845" s="94">
        <v>67</v>
      </c>
      <c r="D1845" s="39" t="s">
        <v>224</v>
      </c>
      <c r="E1845" s="14" t="s">
        <v>289</v>
      </c>
      <c r="F1845" s="96" t="s">
        <v>275</v>
      </c>
      <c r="G1845" s="96" t="s">
        <v>244</v>
      </c>
      <c r="H1845" s="96">
        <v>18</v>
      </c>
      <c r="I1845" s="191">
        <v>0</v>
      </c>
      <c r="J1845" s="203">
        <v>0.3</v>
      </c>
      <c r="K1845" s="44">
        <f t="shared" si="85"/>
        <v>0.29166666666666663</v>
      </c>
      <c r="L1845" s="44">
        <f t="shared" si="84"/>
        <v>0.29166666666666663</v>
      </c>
      <c r="M1845" s="45">
        <f t="shared" si="86"/>
        <v>18</v>
      </c>
    </row>
    <row r="1846" spans="1:13">
      <c r="A1846" s="14"/>
      <c r="B1846" s="14" t="s">
        <v>303</v>
      </c>
      <c r="C1846" s="94">
        <v>67</v>
      </c>
      <c r="D1846" s="39" t="s">
        <v>224</v>
      </c>
      <c r="E1846" s="14" t="s">
        <v>289</v>
      </c>
      <c r="F1846" s="96" t="s">
        <v>302</v>
      </c>
      <c r="G1846" s="96" t="s">
        <v>60</v>
      </c>
      <c r="H1846" s="96">
        <v>21</v>
      </c>
      <c r="I1846" s="191">
        <v>4</v>
      </c>
      <c r="J1846" s="203">
        <v>0.31944444444444448</v>
      </c>
      <c r="K1846" s="44">
        <f t="shared" si="85"/>
        <v>0.29166666666666663</v>
      </c>
      <c r="L1846" s="44">
        <f t="shared" si="84"/>
        <v>0.3125</v>
      </c>
      <c r="M1846" s="45">
        <f t="shared" si="86"/>
        <v>25</v>
      </c>
    </row>
    <row r="1847" spans="1:13">
      <c r="A1847" s="14"/>
      <c r="B1847" s="14" t="s">
        <v>303</v>
      </c>
      <c r="C1847" s="94">
        <v>67</v>
      </c>
      <c r="D1847" s="39" t="s">
        <v>224</v>
      </c>
      <c r="E1847" s="14" t="s">
        <v>289</v>
      </c>
      <c r="F1847" s="96" t="s">
        <v>272</v>
      </c>
      <c r="G1847" s="96" t="s">
        <v>244</v>
      </c>
      <c r="H1847" s="96">
        <v>7</v>
      </c>
      <c r="I1847" s="191">
        <v>0</v>
      </c>
      <c r="J1847" s="203">
        <v>0.32013888888888892</v>
      </c>
      <c r="K1847" s="44">
        <f t="shared" si="85"/>
        <v>0.29166666666666663</v>
      </c>
      <c r="L1847" s="44">
        <f t="shared" si="84"/>
        <v>0.3125</v>
      </c>
      <c r="M1847" s="45">
        <f t="shared" si="86"/>
        <v>7</v>
      </c>
    </row>
    <row r="1848" spans="1:13">
      <c r="A1848" s="14"/>
      <c r="B1848" s="14" t="s">
        <v>303</v>
      </c>
      <c r="C1848" s="94">
        <v>67</v>
      </c>
      <c r="D1848" s="39" t="s">
        <v>224</v>
      </c>
      <c r="E1848" s="14" t="s">
        <v>289</v>
      </c>
      <c r="F1848" s="96" t="s">
        <v>272</v>
      </c>
      <c r="G1848" s="96" t="s">
        <v>274</v>
      </c>
      <c r="H1848" s="96">
        <v>0</v>
      </c>
      <c r="I1848" s="191">
        <v>7</v>
      </c>
      <c r="J1848" s="203">
        <v>0.3263888888888889</v>
      </c>
      <c r="K1848" s="44">
        <f t="shared" si="85"/>
        <v>0.29166666666666663</v>
      </c>
      <c r="L1848" s="44">
        <f t="shared" si="84"/>
        <v>0.32291666666666663</v>
      </c>
      <c r="M1848" s="45">
        <f t="shared" si="86"/>
        <v>7</v>
      </c>
    </row>
    <row r="1849" spans="1:13">
      <c r="A1849" s="14"/>
      <c r="B1849" s="14" t="s">
        <v>303</v>
      </c>
      <c r="C1849" s="94">
        <v>67</v>
      </c>
      <c r="D1849" s="39" t="s">
        <v>224</v>
      </c>
      <c r="E1849" s="14" t="s">
        <v>289</v>
      </c>
      <c r="F1849" s="96" t="s">
        <v>269</v>
      </c>
      <c r="G1849" s="96" t="s">
        <v>270</v>
      </c>
      <c r="H1849" s="96">
        <v>3</v>
      </c>
      <c r="I1849" s="191">
        <v>5</v>
      </c>
      <c r="J1849" s="203">
        <v>0.32708333333333334</v>
      </c>
      <c r="K1849" s="44">
        <f t="shared" si="85"/>
        <v>0.29166666666666663</v>
      </c>
      <c r="L1849" s="44">
        <f t="shared" si="84"/>
        <v>0.32291666666666663</v>
      </c>
      <c r="M1849" s="45">
        <f t="shared" si="86"/>
        <v>8</v>
      </c>
    </row>
    <row r="1850" spans="1:13">
      <c r="A1850" s="14"/>
      <c r="B1850" s="14" t="s">
        <v>303</v>
      </c>
      <c r="C1850" s="94">
        <v>67</v>
      </c>
      <c r="D1850" s="39" t="s">
        <v>224</v>
      </c>
      <c r="E1850" s="14" t="s">
        <v>289</v>
      </c>
      <c r="F1850" s="96" t="s">
        <v>275</v>
      </c>
      <c r="G1850" s="96" t="s">
        <v>244</v>
      </c>
      <c r="H1850" s="96">
        <v>7</v>
      </c>
      <c r="I1850" s="191">
        <v>0</v>
      </c>
      <c r="J1850" s="203">
        <v>0.32708333333333334</v>
      </c>
      <c r="K1850" s="44">
        <f t="shared" si="85"/>
        <v>0.29166666666666663</v>
      </c>
      <c r="L1850" s="44">
        <f t="shared" si="84"/>
        <v>0.32291666666666663</v>
      </c>
      <c r="M1850" s="45">
        <f t="shared" si="86"/>
        <v>7</v>
      </c>
    </row>
    <row r="1851" spans="1:13">
      <c r="A1851" s="14"/>
      <c r="B1851" s="14" t="s">
        <v>303</v>
      </c>
      <c r="C1851" s="94">
        <v>67</v>
      </c>
      <c r="D1851" s="39" t="s">
        <v>224</v>
      </c>
      <c r="E1851" s="14" t="s">
        <v>289</v>
      </c>
      <c r="F1851" s="96" t="s">
        <v>275</v>
      </c>
      <c r="G1851" s="8" t="s">
        <v>15</v>
      </c>
      <c r="H1851" s="96">
        <v>0</v>
      </c>
      <c r="I1851" s="191">
        <v>1</v>
      </c>
      <c r="J1851" s="203">
        <v>0.33124999999999999</v>
      </c>
      <c r="K1851" s="44">
        <f t="shared" si="85"/>
        <v>0.29166666666666663</v>
      </c>
      <c r="L1851" s="44">
        <f t="shared" si="84"/>
        <v>0.32291666666666663</v>
      </c>
      <c r="M1851" s="45">
        <f t="shared" si="86"/>
        <v>1</v>
      </c>
    </row>
    <row r="1852" spans="1:13">
      <c r="A1852" s="14"/>
      <c r="B1852" s="14" t="s">
        <v>303</v>
      </c>
      <c r="C1852" s="94">
        <v>67</v>
      </c>
      <c r="D1852" s="39" t="s">
        <v>224</v>
      </c>
      <c r="E1852" s="14" t="s">
        <v>289</v>
      </c>
      <c r="F1852" s="96" t="s">
        <v>273</v>
      </c>
      <c r="G1852" s="96" t="s">
        <v>277</v>
      </c>
      <c r="H1852" s="96">
        <v>0</v>
      </c>
      <c r="I1852" s="191">
        <v>2</v>
      </c>
      <c r="J1852" s="203">
        <v>0.33333333333333331</v>
      </c>
      <c r="K1852" s="44">
        <f t="shared" si="85"/>
        <v>0.33333333333333331</v>
      </c>
      <c r="L1852" s="44">
        <f t="shared" si="84"/>
        <v>0.33333333333333331</v>
      </c>
      <c r="M1852" s="45">
        <f t="shared" si="86"/>
        <v>2</v>
      </c>
    </row>
    <row r="1853" spans="1:13">
      <c r="A1853" s="14"/>
      <c r="B1853" s="14" t="s">
        <v>303</v>
      </c>
      <c r="C1853" s="94">
        <v>67</v>
      </c>
      <c r="D1853" s="39" t="s">
        <v>224</v>
      </c>
      <c r="E1853" s="14" t="s">
        <v>289</v>
      </c>
      <c r="F1853" s="96" t="s">
        <v>275</v>
      </c>
      <c r="G1853" s="96" t="s">
        <v>276</v>
      </c>
      <c r="H1853" s="96">
        <v>0</v>
      </c>
      <c r="I1853" s="191">
        <v>9</v>
      </c>
      <c r="J1853" s="203">
        <v>0.33333333333333331</v>
      </c>
      <c r="K1853" s="44">
        <f t="shared" si="85"/>
        <v>0.33333333333333331</v>
      </c>
      <c r="L1853" s="44">
        <f t="shared" si="84"/>
        <v>0.33333333333333331</v>
      </c>
      <c r="M1853" s="45">
        <f t="shared" si="86"/>
        <v>9</v>
      </c>
    </row>
    <row r="1854" spans="1:13">
      <c r="A1854" s="14"/>
      <c r="B1854" s="14" t="s">
        <v>303</v>
      </c>
      <c r="C1854" s="94">
        <v>67</v>
      </c>
      <c r="D1854" s="39" t="s">
        <v>224</v>
      </c>
      <c r="E1854" s="14" t="s">
        <v>289</v>
      </c>
      <c r="F1854" s="96" t="s">
        <v>275</v>
      </c>
      <c r="G1854" s="96" t="s">
        <v>278</v>
      </c>
      <c r="H1854" s="96">
        <v>0</v>
      </c>
      <c r="I1854" s="191">
        <v>13</v>
      </c>
      <c r="J1854" s="203">
        <v>0.34166666666666662</v>
      </c>
      <c r="K1854" s="44">
        <f t="shared" si="85"/>
        <v>0.33333333333333331</v>
      </c>
      <c r="L1854" s="44">
        <f t="shared" si="84"/>
        <v>0.33333333333333331</v>
      </c>
      <c r="M1854" s="45">
        <f t="shared" si="86"/>
        <v>13</v>
      </c>
    </row>
    <row r="1855" spans="1:13">
      <c r="A1855" s="14"/>
      <c r="B1855" s="14" t="s">
        <v>303</v>
      </c>
      <c r="C1855" s="94">
        <v>67</v>
      </c>
      <c r="D1855" s="39" t="s">
        <v>224</v>
      </c>
      <c r="E1855" s="14" t="s">
        <v>289</v>
      </c>
      <c r="F1855" s="96" t="s">
        <v>279</v>
      </c>
      <c r="G1855" s="96" t="s">
        <v>283</v>
      </c>
      <c r="H1855" s="96">
        <v>11</v>
      </c>
      <c r="I1855" s="191">
        <v>10</v>
      </c>
      <c r="J1855" s="203">
        <v>0.35416666666666669</v>
      </c>
      <c r="K1855" s="44">
        <f t="shared" si="85"/>
        <v>0.33333333333333331</v>
      </c>
      <c r="L1855" s="44">
        <f t="shared" si="84"/>
        <v>0.35416666666666663</v>
      </c>
      <c r="M1855" s="45">
        <f t="shared" si="86"/>
        <v>21</v>
      </c>
    </row>
    <row r="1856" spans="1:13">
      <c r="A1856" s="14"/>
      <c r="B1856" s="14" t="s">
        <v>303</v>
      </c>
      <c r="C1856" s="94">
        <v>67</v>
      </c>
      <c r="D1856" s="39" t="s">
        <v>224</v>
      </c>
      <c r="E1856" s="14" t="s">
        <v>289</v>
      </c>
      <c r="F1856" s="96" t="s">
        <v>284</v>
      </c>
      <c r="G1856" s="96" t="s">
        <v>244</v>
      </c>
      <c r="H1856" s="96">
        <v>11</v>
      </c>
      <c r="I1856" s="191">
        <v>0</v>
      </c>
      <c r="J1856" s="203">
        <v>0.3611111111111111</v>
      </c>
      <c r="K1856" s="44">
        <f t="shared" si="85"/>
        <v>0.33333333333333331</v>
      </c>
      <c r="L1856" s="44">
        <f t="shared" si="84"/>
        <v>0.35416666666666663</v>
      </c>
      <c r="M1856" s="45">
        <f t="shared" si="86"/>
        <v>11</v>
      </c>
    </row>
    <row r="1857" spans="1:13">
      <c r="A1857" s="14"/>
      <c r="B1857" s="14" t="s">
        <v>303</v>
      </c>
      <c r="C1857" s="94">
        <v>67</v>
      </c>
      <c r="D1857" s="39" t="s">
        <v>224</v>
      </c>
      <c r="E1857" s="14" t="s">
        <v>289</v>
      </c>
      <c r="F1857" s="96" t="s">
        <v>269</v>
      </c>
      <c r="G1857" s="96" t="s">
        <v>270</v>
      </c>
      <c r="H1857" s="96">
        <v>4</v>
      </c>
      <c r="I1857" s="191">
        <v>2</v>
      </c>
      <c r="J1857" s="203">
        <v>0.36180555555555555</v>
      </c>
      <c r="K1857" s="44">
        <f t="shared" si="85"/>
        <v>0.33333333333333331</v>
      </c>
      <c r="L1857" s="44">
        <f t="shared" si="84"/>
        <v>0.35416666666666663</v>
      </c>
      <c r="M1857" s="45">
        <f t="shared" si="86"/>
        <v>6</v>
      </c>
    </row>
    <row r="1858" spans="1:13">
      <c r="A1858" s="14"/>
      <c r="B1858" s="14" t="s">
        <v>303</v>
      </c>
      <c r="C1858" s="94">
        <v>67</v>
      </c>
      <c r="D1858" s="39" t="s">
        <v>224</v>
      </c>
      <c r="E1858" s="14" t="s">
        <v>289</v>
      </c>
      <c r="F1858" s="96" t="s">
        <v>275</v>
      </c>
      <c r="G1858" s="96" t="s">
        <v>244</v>
      </c>
      <c r="H1858" s="96">
        <v>4</v>
      </c>
      <c r="I1858" s="191">
        <v>0</v>
      </c>
      <c r="J1858" s="203">
        <v>0.36319444444444443</v>
      </c>
      <c r="K1858" s="44">
        <f t="shared" si="85"/>
        <v>0.33333333333333331</v>
      </c>
      <c r="L1858" s="44">
        <f t="shared" ref="L1858:L1921" si="87">FLOOR(J1858,TIME(0,15,0))</f>
        <v>0.35416666666666663</v>
      </c>
      <c r="M1858" s="45">
        <f t="shared" si="86"/>
        <v>4</v>
      </c>
    </row>
    <row r="1859" spans="1:13">
      <c r="A1859" s="14"/>
      <c r="B1859" s="14" t="s">
        <v>303</v>
      </c>
      <c r="C1859" s="94">
        <v>67</v>
      </c>
      <c r="D1859" s="39" t="s">
        <v>224</v>
      </c>
      <c r="E1859" s="14" t="s">
        <v>289</v>
      </c>
      <c r="F1859" s="96" t="s">
        <v>272</v>
      </c>
      <c r="G1859" s="96" t="s">
        <v>244</v>
      </c>
      <c r="H1859" s="96">
        <v>14</v>
      </c>
      <c r="I1859" s="191">
        <v>0</v>
      </c>
      <c r="J1859" s="203">
        <v>0.36388888888888887</v>
      </c>
      <c r="K1859" s="44">
        <f t="shared" ref="K1859:K1922" si="88">FLOOR(J1859,TIME(1,0,0))</f>
        <v>0.33333333333333331</v>
      </c>
      <c r="L1859" s="44">
        <f t="shared" si="87"/>
        <v>0.35416666666666663</v>
      </c>
      <c r="M1859" s="45">
        <f t="shared" ref="M1859:M1922" si="89">H1859+I1859</f>
        <v>14</v>
      </c>
    </row>
    <row r="1860" spans="1:13">
      <c r="A1860" s="14"/>
      <c r="B1860" s="14" t="s">
        <v>303</v>
      </c>
      <c r="C1860" s="94">
        <v>67</v>
      </c>
      <c r="D1860" s="39" t="s">
        <v>224</v>
      </c>
      <c r="E1860" s="14" t="s">
        <v>289</v>
      </c>
      <c r="F1860" s="96" t="s">
        <v>275</v>
      </c>
      <c r="G1860" s="96" t="s">
        <v>161</v>
      </c>
      <c r="H1860" s="96">
        <v>0</v>
      </c>
      <c r="I1860" s="191">
        <v>3</v>
      </c>
      <c r="J1860" s="203">
        <v>0.36805555555555558</v>
      </c>
      <c r="K1860" s="44">
        <f t="shared" si="88"/>
        <v>0.33333333333333331</v>
      </c>
      <c r="L1860" s="44">
        <f t="shared" si="87"/>
        <v>0.36458333333333331</v>
      </c>
      <c r="M1860" s="45">
        <f t="shared" si="89"/>
        <v>3</v>
      </c>
    </row>
    <row r="1861" spans="1:13">
      <c r="A1861" s="14"/>
      <c r="B1861" s="14" t="s">
        <v>303</v>
      </c>
      <c r="C1861" s="94">
        <v>67</v>
      </c>
      <c r="D1861" s="39" t="s">
        <v>224</v>
      </c>
      <c r="E1861" s="14" t="s">
        <v>289</v>
      </c>
      <c r="F1861" s="96" t="s">
        <v>275</v>
      </c>
      <c r="G1861" s="96" t="s">
        <v>244</v>
      </c>
      <c r="H1861" s="96">
        <v>9</v>
      </c>
      <c r="I1861" s="191">
        <v>0</v>
      </c>
      <c r="J1861" s="203">
        <v>0.37152777777777773</v>
      </c>
      <c r="K1861" s="44">
        <f t="shared" si="88"/>
        <v>0.33333333333333331</v>
      </c>
      <c r="L1861" s="44">
        <f t="shared" si="87"/>
        <v>0.36458333333333331</v>
      </c>
      <c r="M1861" s="45">
        <f t="shared" si="89"/>
        <v>9</v>
      </c>
    </row>
    <row r="1862" spans="1:13">
      <c r="A1862" s="14"/>
      <c r="B1862" s="14" t="s">
        <v>303</v>
      </c>
      <c r="C1862" s="94">
        <v>67</v>
      </c>
      <c r="D1862" s="39" t="s">
        <v>224</v>
      </c>
      <c r="E1862" s="14" t="s">
        <v>289</v>
      </c>
      <c r="F1862" s="96" t="s">
        <v>275</v>
      </c>
      <c r="G1862" s="8" t="s">
        <v>15</v>
      </c>
      <c r="H1862" s="96">
        <v>0</v>
      </c>
      <c r="I1862" s="191">
        <v>3</v>
      </c>
      <c r="J1862" s="203">
        <v>0.375</v>
      </c>
      <c r="K1862" s="44">
        <f t="shared" si="88"/>
        <v>0.375</v>
      </c>
      <c r="L1862" s="44">
        <f t="shared" si="87"/>
        <v>0.375</v>
      </c>
      <c r="M1862" s="45">
        <f t="shared" si="89"/>
        <v>3</v>
      </c>
    </row>
    <row r="1863" spans="1:13">
      <c r="A1863" s="14"/>
      <c r="B1863" s="14" t="s">
        <v>303</v>
      </c>
      <c r="C1863" s="94">
        <v>67</v>
      </c>
      <c r="D1863" s="39" t="s">
        <v>224</v>
      </c>
      <c r="E1863" s="14" t="s">
        <v>289</v>
      </c>
      <c r="F1863" s="96" t="s">
        <v>275</v>
      </c>
      <c r="G1863" s="96" t="s">
        <v>244</v>
      </c>
      <c r="H1863" s="96">
        <v>12</v>
      </c>
      <c r="I1863" s="191">
        <v>0</v>
      </c>
      <c r="J1863" s="203">
        <v>0.3756944444444445</v>
      </c>
      <c r="K1863" s="44">
        <f t="shared" si="88"/>
        <v>0.375</v>
      </c>
      <c r="L1863" s="44">
        <f t="shared" si="87"/>
        <v>0.375</v>
      </c>
      <c r="M1863" s="45">
        <f t="shared" si="89"/>
        <v>12</v>
      </c>
    </row>
    <row r="1864" spans="1:13">
      <c r="A1864" s="14"/>
      <c r="B1864" s="14" t="s">
        <v>303</v>
      </c>
      <c r="C1864" s="94">
        <v>67</v>
      </c>
      <c r="D1864" s="39" t="s">
        <v>224</v>
      </c>
      <c r="E1864" s="14" t="s">
        <v>289</v>
      </c>
      <c r="F1864" s="96" t="s">
        <v>269</v>
      </c>
      <c r="G1864" s="96" t="s">
        <v>270</v>
      </c>
      <c r="H1864" s="96">
        <v>19</v>
      </c>
      <c r="I1864" s="191">
        <v>7</v>
      </c>
      <c r="J1864" s="203">
        <v>0.38194444444444442</v>
      </c>
      <c r="K1864" s="44">
        <f t="shared" si="88"/>
        <v>0.375</v>
      </c>
      <c r="L1864" s="44">
        <f t="shared" si="87"/>
        <v>0.375</v>
      </c>
      <c r="M1864" s="45">
        <f t="shared" si="89"/>
        <v>26</v>
      </c>
    </row>
    <row r="1865" spans="1:13">
      <c r="A1865" s="14"/>
      <c r="B1865" s="14" t="s">
        <v>303</v>
      </c>
      <c r="C1865" s="94">
        <v>67</v>
      </c>
      <c r="D1865" s="39" t="s">
        <v>224</v>
      </c>
      <c r="E1865" s="14" t="s">
        <v>289</v>
      </c>
      <c r="F1865" s="96" t="s">
        <v>272</v>
      </c>
      <c r="G1865" s="96" t="s">
        <v>244</v>
      </c>
      <c r="H1865" s="96">
        <v>5</v>
      </c>
      <c r="I1865" s="191">
        <v>0</v>
      </c>
      <c r="J1865" s="203">
        <v>0.38194444444444442</v>
      </c>
      <c r="K1865" s="44">
        <f t="shared" si="88"/>
        <v>0.375</v>
      </c>
      <c r="L1865" s="44">
        <f t="shared" si="87"/>
        <v>0.375</v>
      </c>
      <c r="M1865" s="45">
        <f t="shared" si="89"/>
        <v>5</v>
      </c>
    </row>
    <row r="1866" spans="1:13">
      <c r="A1866" s="14"/>
      <c r="B1866" s="14" t="s">
        <v>303</v>
      </c>
      <c r="C1866" s="94">
        <v>67</v>
      </c>
      <c r="D1866" s="39" t="s">
        <v>224</v>
      </c>
      <c r="E1866" s="14" t="s">
        <v>289</v>
      </c>
      <c r="F1866" s="96" t="s">
        <v>275</v>
      </c>
      <c r="G1866" s="96" t="s">
        <v>142</v>
      </c>
      <c r="H1866" s="96">
        <v>0</v>
      </c>
      <c r="I1866" s="191">
        <v>2</v>
      </c>
      <c r="J1866" s="203">
        <v>0.38541666666666669</v>
      </c>
      <c r="K1866" s="44">
        <f t="shared" si="88"/>
        <v>0.375</v>
      </c>
      <c r="L1866" s="44">
        <f t="shared" si="87"/>
        <v>0.38541666666666663</v>
      </c>
      <c r="M1866" s="45">
        <f t="shared" si="89"/>
        <v>2</v>
      </c>
    </row>
    <row r="1867" spans="1:13">
      <c r="A1867" s="14"/>
      <c r="B1867" s="14" t="s">
        <v>303</v>
      </c>
      <c r="C1867" s="94">
        <v>67</v>
      </c>
      <c r="D1867" s="39" t="s">
        <v>224</v>
      </c>
      <c r="E1867" s="14" t="s">
        <v>289</v>
      </c>
      <c r="F1867" s="96" t="s">
        <v>179</v>
      </c>
      <c r="G1867" s="96" t="s">
        <v>244</v>
      </c>
      <c r="H1867" s="96">
        <v>14</v>
      </c>
      <c r="I1867" s="191">
        <v>0</v>
      </c>
      <c r="J1867" s="203">
        <v>0.39027777777777778</v>
      </c>
      <c r="K1867" s="44">
        <f t="shared" si="88"/>
        <v>0.375</v>
      </c>
      <c r="L1867" s="44">
        <f t="shared" si="87"/>
        <v>0.38541666666666663</v>
      </c>
      <c r="M1867" s="45">
        <f t="shared" si="89"/>
        <v>14</v>
      </c>
    </row>
    <row r="1868" spans="1:13">
      <c r="A1868" s="14"/>
      <c r="B1868" s="14" t="s">
        <v>303</v>
      </c>
      <c r="C1868" s="94">
        <v>67</v>
      </c>
      <c r="D1868" s="39" t="s">
        <v>224</v>
      </c>
      <c r="E1868" s="14" t="s">
        <v>289</v>
      </c>
      <c r="F1868" s="96" t="s">
        <v>275</v>
      </c>
      <c r="G1868" s="96" t="s">
        <v>276</v>
      </c>
      <c r="H1868" s="96">
        <v>0</v>
      </c>
      <c r="I1868" s="191">
        <v>8</v>
      </c>
      <c r="J1868" s="203">
        <v>0.3979166666666667</v>
      </c>
      <c r="K1868" s="44">
        <f t="shared" si="88"/>
        <v>0.375</v>
      </c>
      <c r="L1868" s="44">
        <f t="shared" si="87"/>
        <v>0.39583333333333331</v>
      </c>
      <c r="M1868" s="45">
        <f t="shared" si="89"/>
        <v>8</v>
      </c>
    </row>
    <row r="1869" spans="1:13">
      <c r="A1869" s="14"/>
      <c r="B1869" s="14" t="s">
        <v>303</v>
      </c>
      <c r="C1869" s="94">
        <v>67</v>
      </c>
      <c r="D1869" s="39" t="s">
        <v>224</v>
      </c>
      <c r="E1869" s="14" t="s">
        <v>289</v>
      </c>
      <c r="F1869" s="96" t="s">
        <v>272</v>
      </c>
      <c r="G1869" s="96" t="s">
        <v>274</v>
      </c>
      <c r="H1869" s="96">
        <v>0</v>
      </c>
      <c r="I1869" s="191">
        <v>10</v>
      </c>
      <c r="J1869" s="203">
        <v>0.39930555555555558</v>
      </c>
      <c r="K1869" s="44">
        <f t="shared" si="88"/>
        <v>0.375</v>
      </c>
      <c r="L1869" s="44">
        <f t="shared" si="87"/>
        <v>0.39583333333333331</v>
      </c>
      <c r="M1869" s="45">
        <f t="shared" si="89"/>
        <v>10</v>
      </c>
    </row>
    <row r="1870" spans="1:13">
      <c r="A1870" s="14"/>
      <c r="B1870" s="14" t="s">
        <v>303</v>
      </c>
      <c r="C1870" s="94">
        <v>67</v>
      </c>
      <c r="D1870" s="39" t="s">
        <v>224</v>
      </c>
      <c r="E1870" s="14" t="s">
        <v>289</v>
      </c>
      <c r="F1870" s="96" t="s">
        <v>275</v>
      </c>
      <c r="G1870" s="96" t="s">
        <v>280</v>
      </c>
      <c r="H1870" s="96">
        <v>0</v>
      </c>
      <c r="I1870" s="191">
        <v>7</v>
      </c>
      <c r="J1870" s="203">
        <v>0.40972222222222227</v>
      </c>
      <c r="K1870" s="44">
        <f t="shared" si="88"/>
        <v>0.375</v>
      </c>
      <c r="L1870" s="44">
        <f t="shared" si="87"/>
        <v>0.40625</v>
      </c>
      <c r="M1870" s="45">
        <f t="shared" si="89"/>
        <v>7</v>
      </c>
    </row>
    <row r="1871" spans="1:13">
      <c r="A1871" s="14"/>
      <c r="B1871" s="14" t="s">
        <v>303</v>
      </c>
      <c r="C1871" s="94">
        <v>67</v>
      </c>
      <c r="D1871" s="39" t="s">
        <v>224</v>
      </c>
      <c r="E1871" s="14" t="s">
        <v>289</v>
      </c>
      <c r="F1871" s="96" t="s">
        <v>275</v>
      </c>
      <c r="G1871" s="96" t="s">
        <v>244</v>
      </c>
      <c r="H1871" s="96">
        <v>0</v>
      </c>
      <c r="I1871" s="191">
        <v>0</v>
      </c>
      <c r="J1871" s="203">
        <v>0.41250000000000003</v>
      </c>
      <c r="K1871" s="44">
        <f t="shared" si="88"/>
        <v>0.375</v>
      </c>
      <c r="L1871" s="44">
        <f t="shared" si="87"/>
        <v>0.40625</v>
      </c>
      <c r="M1871" s="45">
        <f t="shared" si="89"/>
        <v>0</v>
      </c>
    </row>
    <row r="1872" spans="1:13">
      <c r="A1872" s="14"/>
      <c r="B1872" s="14" t="s">
        <v>303</v>
      </c>
      <c r="C1872" s="94">
        <v>67</v>
      </c>
      <c r="D1872" s="39" t="s">
        <v>224</v>
      </c>
      <c r="E1872" s="14" t="s">
        <v>289</v>
      </c>
      <c r="F1872" s="96" t="s">
        <v>275</v>
      </c>
      <c r="G1872" s="96" t="s">
        <v>142</v>
      </c>
      <c r="H1872" s="96">
        <v>0</v>
      </c>
      <c r="I1872" s="191">
        <v>3</v>
      </c>
      <c r="J1872" s="203">
        <v>0.41666666666666669</v>
      </c>
      <c r="K1872" s="44">
        <f t="shared" si="88"/>
        <v>0.41666666666666663</v>
      </c>
      <c r="L1872" s="44">
        <f t="shared" si="87"/>
        <v>0.41666666666666663</v>
      </c>
      <c r="M1872" s="45">
        <f t="shared" si="89"/>
        <v>3</v>
      </c>
    </row>
    <row r="1873" spans="1:13">
      <c r="A1873" s="14"/>
      <c r="B1873" s="14" t="s">
        <v>303</v>
      </c>
      <c r="C1873" s="94">
        <v>67</v>
      </c>
      <c r="D1873" s="39" t="s">
        <v>224</v>
      </c>
      <c r="E1873" s="14" t="s">
        <v>289</v>
      </c>
      <c r="F1873" s="96" t="s">
        <v>275</v>
      </c>
      <c r="G1873" s="96" t="s">
        <v>281</v>
      </c>
      <c r="H1873" s="96">
        <v>0</v>
      </c>
      <c r="I1873" s="191">
        <v>6</v>
      </c>
      <c r="J1873" s="203">
        <v>0.41666666666666669</v>
      </c>
      <c r="K1873" s="44">
        <f t="shared" si="88"/>
        <v>0.41666666666666663</v>
      </c>
      <c r="L1873" s="44">
        <f t="shared" si="87"/>
        <v>0.41666666666666663</v>
      </c>
      <c r="M1873" s="45">
        <f t="shared" si="89"/>
        <v>6</v>
      </c>
    </row>
    <row r="1874" spans="1:13">
      <c r="A1874" s="14"/>
      <c r="B1874" s="14" t="s">
        <v>303</v>
      </c>
      <c r="C1874" s="94">
        <v>67</v>
      </c>
      <c r="D1874" s="39" t="s">
        <v>224</v>
      </c>
      <c r="E1874" s="14" t="s">
        <v>289</v>
      </c>
      <c r="F1874" s="96" t="s">
        <v>275</v>
      </c>
      <c r="G1874" s="96" t="s">
        <v>282</v>
      </c>
      <c r="H1874" s="96">
        <v>0</v>
      </c>
      <c r="I1874" s="191">
        <v>8</v>
      </c>
      <c r="J1874" s="203">
        <v>0.41736111111111113</v>
      </c>
      <c r="K1874" s="44">
        <f t="shared" si="88"/>
        <v>0.41666666666666663</v>
      </c>
      <c r="L1874" s="44">
        <f t="shared" si="87"/>
        <v>0.41666666666666663</v>
      </c>
      <c r="M1874" s="45">
        <f t="shared" si="89"/>
        <v>8</v>
      </c>
    </row>
    <row r="1875" spans="1:13">
      <c r="A1875" s="14"/>
      <c r="B1875" s="14" t="s">
        <v>303</v>
      </c>
      <c r="C1875" s="94">
        <v>67</v>
      </c>
      <c r="D1875" s="39" t="s">
        <v>224</v>
      </c>
      <c r="E1875" s="14" t="s">
        <v>289</v>
      </c>
      <c r="F1875" s="96" t="s">
        <v>269</v>
      </c>
      <c r="G1875" s="96" t="s">
        <v>244</v>
      </c>
      <c r="H1875" s="96">
        <v>7</v>
      </c>
      <c r="I1875" s="191">
        <v>0</v>
      </c>
      <c r="J1875" s="203">
        <v>0.41805555555555557</v>
      </c>
      <c r="K1875" s="44">
        <f t="shared" si="88"/>
        <v>0.41666666666666663</v>
      </c>
      <c r="L1875" s="44">
        <f t="shared" si="87"/>
        <v>0.41666666666666663</v>
      </c>
      <c r="M1875" s="45">
        <f t="shared" si="89"/>
        <v>7</v>
      </c>
    </row>
    <row r="1876" spans="1:13">
      <c r="A1876" s="14"/>
      <c r="B1876" s="14" t="s">
        <v>303</v>
      </c>
      <c r="C1876" s="94">
        <v>67</v>
      </c>
      <c r="D1876" s="39" t="s">
        <v>224</v>
      </c>
      <c r="E1876" s="14" t="s">
        <v>289</v>
      </c>
      <c r="F1876" s="96" t="s">
        <v>269</v>
      </c>
      <c r="G1876" s="96" t="s">
        <v>270</v>
      </c>
      <c r="H1876" s="96">
        <v>0</v>
      </c>
      <c r="I1876" s="191">
        <v>3</v>
      </c>
      <c r="J1876" s="203">
        <v>0.42708333333333331</v>
      </c>
      <c r="K1876" s="44">
        <f t="shared" si="88"/>
        <v>0.41666666666666663</v>
      </c>
      <c r="L1876" s="44">
        <f t="shared" si="87"/>
        <v>0.42708333333333331</v>
      </c>
      <c r="M1876" s="45">
        <f t="shared" si="89"/>
        <v>3</v>
      </c>
    </row>
    <row r="1877" spans="1:13">
      <c r="A1877" s="14"/>
      <c r="B1877" s="14" t="s">
        <v>303</v>
      </c>
      <c r="C1877" s="94">
        <v>67</v>
      </c>
      <c r="D1877" s="39" t="s">
        <v>224</v>
      </c>
      <c r="E1877" s="14" t="s">
        <v>289</v>
      </c>
      <c r="F1877" s="96" t="s">
        <v>273</v>
      </c>
      <c r="G1877" s="96" t="s">
        <v>244</v>
      </c>
      <c r="H1877" s="96">
        <v>2</v>
      </c>
      <c r="I1877" s="191">
        <v>2</v>
      </c>
      <c r="J1877" s="203">
        <v>0.43055555555555558</v>
      </c>
      <c r="K1877" s="44">
        <f t="shared" si="88"/>
        <v>0.41666666666666663</v>
      </c>
      <c r="L1877" s="44">
        <f t="shared" si="87"/>
        <v>0.42708333333333331</v>
      </c>
      <c r="M1877" s="45">
        <f t="shared" si="89"/>
        <v>4</v>
      </c>
    </row>
    <row r="1878" spans="1:13">
      <c r="A1878" s="14"/>
      <c r="B1878" s="14" t="s">
        <v>303</v>
      </c>
      <c r="C1878" s="94">
        <v>67</v>
      </c>
      <c r="D1878" s="39" t="s">
        <v>224</v>
      </c>
      <c r="E1878" s="14" t="s">
        <v>289</v>
      </c>
      <c r="F1878" s="96" t="s">
        <v>179</v>
      </c>
      <c r="G1878" s="96" t="s">
        <v>283</v>
      </c>
      <c r="H1878" s="96">
        <v>0</v>
      </c>
      <c r="I1878" s="191">
        <v>13</v>
      </c>
      <c r="J1878" s="203">
        <v>0.43402777777777773</v>
      </c>
      <c r="K1878" s="44">
        <f t="shared" si="88"/>
        <v>0.41666666666666663</v>
      </c>
      <c r="L1878" s="44">
        <f t="shared" si="87"/>
        <v>0.42708333333333331</v>
      </c>
      <c r="M1878" s="45">
        <f t="shared" si="89"/>
        <v>13</v>
      </c>
    </row>
    <row r="1879" spans="1:13">
      <c r="A1879" s="14"/>
      <c r="B1879" s="14" t="s">
        <v>303</v>
      </c>
      <c r="C1879" s="94">
        <v>67</v>
      </c>
      <c r="D1879" s="39" t="s">
        <v>224</v>
      </c>
      <c r="E1879" s="14" t="s">
        <v>289</v>
      </c>
      <c r="F1879" s="96" t="s">
        <v>284</v>
      </c>
      <c r="G1879" s="96" t="s">
        <v>244</v>
      </c>
      <c r="H1879" s="96">
        <v>14</v>
      </c>
      <c r="I1879" s="191">
        <v>0</v>
      </c>
      <c r="J1879" s="203">
        <v>0.43402777777777773</v>
      </c>
      <c r="K1879" s="44">
        <f t="shared" si="88"/>
        <v>0.41666666666666663</v>
      </c>
      <c r="L1879" s="44">
        <f t="shared" si="87"/>
        <v>0.42708333333333331</v>
      </c>
      <c r="M1879" s="45">
        <f t="shared" si="89"/>
        <v>14</v>
      </c>
    </row>
    <row r="1880" spans="1:13">
      <c r="A1880" s="14"/>
      <c r="B1880" s="14" t="s">
        <v>303</v>
      </c>
      <c r="C1880" s="94">
        <v>67</v>
      </c>
      <c r="D1880" s="39" t="s">
        <v>224</v>
      </c>
      <c r="E1880" s="14" t="s">
        <v>289</v>
      </c>
      <c r="F1880" s="96" t="s">
        <v>275</v>
      </c>
      <c r="G1880" s="96" t="s">
        <v>276</v>
      </c>
      <c r="H1880" s="96">
        <v>0</v>
      </c>
      <c r="I1880" s="191">
        <v>3</v>
      </c>
      <c r="J1880" s="203">
        <v>0.4375</v>
      </c>
      <c r="K1880" s="44">
        <f t="shared" si="88"/>
        <v>0.41666666666666663</v>
      </c>
      <c r="L1880" s="44">
        <f t="shared" si="87"/>
        <v>0.4375</v>
      </c>
      <c r="M1880" s="45">
        <f t="shared" si="89"/>
        <v>3</v>
      </c>
    </row>
    <row r="1881" spans="1:13">
      <c r="A1881" s="14"/>
      <c r="B1881" s="14" t="s">
        <v>303</v>
      </c>
      <c r="C1881" s="94">
        <v>67</v>
      </c>
      <c r="D1881" s="39" t="s">
        <v>224</v>
      </c>
      <c r="E1881" s="14" t="s">
        <v>289</v>
      </c>
      <c r="F1881" s="96" t="s">
        <v>275</v>
      </c>
      <c r="G1881" s="96" t="s">
        <v>142</v>
      </c>
      <c r="H1881" s="96">
        <v>3</v>
      </c>
      <c r="I1881" s="191">
        <v>4</v>
      </c>
      <c r="J1881" s="203">
        <v>0.44791666666666669</v>
      </c>
      <c r="K1881" s="44">
        <f t="shared" si="88"/>
        <v>0.41666666666666663</v>
      </c>
      <c r="L1881" s="44">
        <f t="shared" si="87"/>
        <v>0.44791666666666663</v>
      </c>
      <c r="M1881" s="45">
        <f t="shared" si="89"/>
        <v>7</v>
      </c>
    </row>
    <row r="1882" spans="1:13">
      <c r="A1882" s="14"/>
      <c r="B1882" s="14" t="s">
        <v>303</v>
      </c>
      <c r="C1882" s="94">
        <v>67</v>
      </c>
      <c r="D1882" s="39" t="s">
        <v>224</v>
      </c>
      <c r="E1882" s="14" t="s">
        <v>289</v>
      </c>
      <c r="F1882" s="96" t="s">
        <v>272</v>
      </c>
      <c r="G1882" s="96" t="s">
        <v>274</v>
      </c>
      <c r="H1882" s="96">
        <v>0</v>
      </c>
      <c r="I1882" s="191">
        <v>11</v>
      </c>
      <c r="J1882" s="203">
        <v>0.4513888888888889</v>
      </c>
      <c r="K1882" s="44">
        <f t="shared" si="88"/>
        <v>0.41666666666666663</v>
      </c>
      <c r="L1882" s="44">
        <f t="shared" si="87"/>
        <v>0.44791666666666663</v>
      </c>
      <c r="M1882" s="45">
        <f t="shared" si="89"/>
        <v>11</v>
      </c>
    </row>
    <row r="1883" spans="1:13">
      <c r="A1883" s="14"/>
      <c r="B1883" s="14" t="s">
        <v>303</v>
      </c>
      <c r="C1883" s="94">
        <v>67</v>
      </c>
      <c r="D1883" s="39" t="s">
        <v>224</v>
      </c>
      <c r="E1883" s="14" t="s">
        <v>289</v>
      </c>
      <c r="F1883" s="96" t="s">
        <v>275</v>
      </c>
      <c r="G1883" s="96" t="s">
        <v>142</v>
      </c>
      <c r="H1883" s="96">
        <v>0</v>
      </c>
      <c r="I1883" s="191">
        <v>4</v>
      </c>
      <c r="J1883" s="203">
        <v>0.4548611111111111</v>
      </c>
      <c r="K1883" s="44">
        <f t="shared" si="88"/>
        <v>0.41666666666666663</v>
      </c>
      <c r="L1883" s="44">
        <f t="shared" si="87"/>
        <v>0.44791666666666663</v>
      </c>
      <c r="M1883" s="45">
        <f t="shared" si="89"/>
        <v>4</v>
      </c>
    </row>
    <row r="1884" spans="1:13">
      <c r="A1884" s="14"/>
      <c r="B1884" s="14" t="s">
        <v>303</v>
      </c>
      <c r="C1884" s="94">
        <v>67</v>
      </c>
      <c r="D1884" s="39" t="s">
        <v>224</v>
      </c>
      <c r="E1884" s="14" t="s">
        <v>289</v>
      </c>
      <c r="F1884" s="96" t="s">
        <v>272</v>
      </c>
      <c r="G1884" s="96" t="s">
        <v>244</v>
      </c>
      <c r="H1884" s="96">
        <v>13</v>
      </c>
      <c r="I1884" s="191">
        <v>0</v>
      </c>
      <c r="J1884" s="203">
        <v>0.45694444444444443</v>
      </c>
      <c r="K1884" s="44">
        <f t="shared" si="88"/>
        <v>0.41666666666666663</v>
      </c>
      <c r="L1884" s="44">
        <f t="shared" si="87"/>
        <v>0.44791666666666663</v>
      </c>
      <c r="M1884" s="45">
        <f t="shared" si="89"/>
        <v>13</v>
      </c>
    </row>
    <row r="1885" spans="1:13">
      <c r="A1885" s="14"/>
      <c r="B1885" s="14" t="s">
        <v>303</v>
      </c>
      <c r="C1885" s="94">
        <v>67</v>
      </c>
      <c r="D1885" s="39" t="s">
        <v>224</v>
      </c>
      <c r="E1885" s="14" t="s">
        <v>289</v>
      </c>
      <c r="F1885" s="96" t="s">
        <v>269</v>
      </c>
      <c r="G1885" s="96" t="s">
        <v>270</v>
      </c>
      <c r="H1885" s="96">
        <v>0</v>
      </c>
      <c r="I1885" s="191">
        <v>5</v>
      </c>
      <c r="J1885" s="203">
        <v>0.45833333333333331</v>
      </c>
      <c r="K1885" s="44">
        <f t="shared" si="88"/>
        <v>0.45833333333333331</v>
      </c>
      <c r="L1885" s="44">
        <f t="shared" si="87"/>
        <v>0.45833333333333331</v>
      </c>
      <c r="M1885" s="45">
        <f t="shared" si="89"/>
        <v>5</v>
      </c>
    </row>
    <row r="1886" spans="1:13">
      <c r="A1886" s="14"/>
      <c r="B1886" s="14" t="s">
        <v>303</v>
      </c>
      <c r="C1886" s="94">
        <v>67</v>
      </c>
      <c r="D1886" s="39" t="s">
        <v>224</v>
      </c>
      <c r="E1886" s="14" t="s">
        <v>289</v>
      </c>
      <c r="F1886" s="96" t="s">
        <v>272</v>
      </c>
      <c r="G1886" s="96" t="s">
        <v>274</v>
      </c>
      <c r="H1886" s="96">
        <v>0</v>
      </c>
      <c r="I1886" s="191">
        <v>8</v>
      </c>
      <c r="J1886" s="203">
        <v>0.45833333333333331</v>
      </c>
      <c r="K1886" s="44">
        <f t="shared" si="88"/>
        <v>0.45833333333333331</v>
      </c>
      <c r="L1886" s="44">
        <f t="shared" si="87"/>
        <v>0.45833333333333331</v>
      </c>
      <c r="M1886" s="45">
        <f t="shared" si="89"/>
        <v>8</v>
      </c>
    </row>
    <row r="1887" spans="1:13">
      <c r="A1887" s="14"/>
      <c r="B1887" s="14" t="s">
        <v>303</v>
      </c>
      <c r="C1887" s="94">
        <v>67</v>
      </c>
      <c r="D1887" s="39" t="s">
        <v>224</v>
      </c>
      <c r="E1887" s="14" t="s">
        <v>289</v>
      </c>
      <c r="F1887" s="96" t="s">
        <v>275</v>
      </c>
      <c r="G1887" s="96" t="s">
        <v>281</v>
      </c>
      <c r="H1887" s="96">
        <v>0</v>
      </c>
      <c r="I1887" s="191">
        <v>4</v>
      </c>
      <c r="J1887" s="203">
        <v>0.4680555555555555</v>
      </c>
      <c r="K1887" s="44">
        <f t="shared" si="88"/>
        <v>0.45833333333333331</v>
      </c>
      <c r="L1887" s="44">
        <f t="shared" si="87"/>
        <v>0.45833333333333331</v>
      </c>
      <c r="M1887" s="45">
        <f t="shared" si="89"/>
        <v>4</v>
      </c>
    </row>
    <row r="1888" spans="1:13">
      <c r="A1888" s="14"/>
      <c r="B1888" s="14" t="s">
        <v>303</v>
      </c>
      <c r="C1888" s="94">
        <v>67</v>
      </c>
      <c r="D1888" s="39" t="s">
        <v>224</v>
      </c>
      <c r="E1888" s="14" t="s">
        <v>289</v>
      </c>
      <c r="F1888" s="96" t="s">
        <v>269</v>
      </c>
      <c r="G1888" s="96" t="s">
        <v>244</v>
      </c>
      <c r="H1888" s="96">
        <v>12</v>
      </c>
      <c r="I1888" s="191">
        <v>0</v>
      </c>
      <c r="J1888" s="203">
        <v>0.4694444444444445</v>
      </c>
      <c r="K1888" s="44">
        <f t="shared" si="88"/>
        <v>0.45833333333333331</v>
      </c>
      <c r="L1888" s="44">
        <f t="shared" si="87"/>
        <v>0.46875</v>
      </c>
      <c r="M1888" s="45">
        <f t="shared" si="89"/>
        <v>12</v>
      </c>
    </row>
    <row r="1889" spans="1:13">
      <c r="A1889" s="14"/>
      <c r="B1889" s="14" t="s">
        <v>303</v>
      </c>
      <c r="C1889" s="94">
        <v>67</v>
      </c>
      <c r="D1889" s="39" t="s">
        <v>224</v>
      </c>
      <c r="E1889" s="14" t="s">
        <v>289</v>
      </c>
      <c r="F1889" s="96" t="s">
        <v>275</v>
      </c>
      <c r="G1889" s="96" t="s">
        <v>244</v>
      </c>
      <c r="H1889" s="96">
        <v>3</v>
      </c>
      <c r="I1889" s="191">
        <v>0</v>
      </c>
      <c r="J1889" s="203">
        <v>0.47986111111111113</v>
      </c>
      <c r="K1889" s="44">
        <f t="shared" si="88"/>
        <v>0.45833333333333331</v>
      </c>
      <c r="L1889" s="44">
        <f t="shared" si="87"/>
        <v>0.47916666666666663</v>
      </c>
      <c r="M1889" s="45">
        <f t="shared" si="89"/>
        <v>3</v>
      </c>
    </row>
    <row r="1890" spans="1:13">
      <c r="A1890" s="14"/>
      <c r="B1890" s="14" t="s">
        <v>303</v>
      </c>
      <c r="C1890" s="94">
        <v>67</v>
      </c>
      <c r="D1890" s="39" t="s">
        <v>224</v>
      </c>
      <c r="E1890" s="14" t="s">
        <v>289</v>
      </c>
      <c r="F1890" s="96" t="s">
        <v>279</v>
      </c>
      <c r="G1890" s="96" t="s">
        <v>60</v>
      </c>
      <c r="H1890" s="96">
        <v>12</v>
      </c>
      <c r="I1890" s="191">
        <v>8</v>
      </c>
      <c r="J1890" s="203">
        <v>0.4826388888888889</v>
      </c>
      <c r="K1890" s="44">
        <f t="shared" si="88"/>
        <v>0.45833333333333331</v>
      </c>
      <c r="L1890" s="44">
        <f t="shared" si="87"/>
        <v>0.47916666666666663</v>
      </c>
      <c r="M1890" s="45">
        <f t="shared" si="89"/>
        <v>20</v>
      </c>
    </row>
    <row r="1891" spans="1:13">
      <c r="A1891" s="14"/>
      <c r="B1891" s="14" t="s">
        <v>303</v>
      </c>
      <c r="C1891" s="94">
        <v>67</v>
      </c>
      <c r="D1891" s="39" t="s">
        <v>224</v>
      </c>
      <c r="E1891" s="14" t="s">
        <v>289</v>
      </c>
      <c r="F1891" s="96" t="s">
        <v>269</v>
      </c>
      <c r="G1891" s="96" t="s">
        <v>244</v>
      </c>
      <c r="H1891" s="96">
        <v>9</v>
      </c>
      <c r="I1891" s="191">
        <v>0</v>
      </c>
      <c r="J1891" s="203">
        <v>0.48472222222222222</v>
      </c>
      <c r="K1891" s="44">
        <f t="shared" si="88"/>
        <v>0.45833333333333331</v>
      </c>
      <c r="L1891" s="44">
        <f t="shared" si="87"/>
        <v>0.47916666666666663</v>
      </c>
      <c r="M1891" s="45">
        <f t="shared" si="89"/>
        <v>9</v>
      </c>
    </row>
    <row r="1892" spans="1:13">
      <c r="A1892" s="14"/>
      <c r="B1892" s="14" t="s">
        <v>303</v>
      </c>
      <c r="C1892" s="94">
        <v>67</v>
      </c>
      <c r="D1892" s="39" t="s">
        <v>224</v>
      </c>
      <c r="E1892" s="14" t="s">
        <v>289</v>
      </c>
      <c r="F1892" s="96" t="s">
        <v>272</v>
      </c>
      <c r="G1892" s="96" t="s">
        <v>244</v>
      </c>
      <c r="H1892" s="96">
        <v>3</v>
      </c>
      <c r="I1892" s="191">
        <v>0</v>
      </c>
      <c r="J1892" s="203">
        <v>0.48541666666666666</v>
      </c>
      <c r="K1892" s="44">
        <f t="shared" si="88"/>
        <v>0.45833333333333331</v>
      </c>
      <c r="L1892" s="44">
        <f t="shared" si="87"/>
        <v>0.47916666666666663</v>
      </c>
      <c r="M1892" s="45">
        <f t="shared" si="89"/>
        <v>3</v>
      </c>
    </row>
    <row r="1893" spans="1:13">
      <c r="A1893" s="14"/>
      <c r="B1893" s="14" t="s">
        <v>303</v>
      </c>
      <c r="C1893" s="94">
        <v>67</v>
      </c>
      <c r="D1893" s="39" t="s">
        <v>224</v>
      </c>
      <c r="E1893" s="14" t="s">
        <v>289</v>
      </c>
      <c r="F1893" s="96" t="s">
        <v>271</v>
      </c>
      <c r="G1893" s="96" t="s">
        <v>285</v>
      </c>
      <c r="H1893" s="96">
        <v>0</v>
      </c>
      <c r="I1893" s="191">
        <v>5</v>
      </c>
      <c r="J1893" s="203">
        <v>0.4909722222222222</v>
      </c>
      <c r="K1893" s="44">
        <f t="shared" si="88"/>
        <v>0.45833333333333331</v>
      </c>
      <c r="L1893" s="44">
        <f t="shared" si="87"/>
        <v>0.48958333333333331</v>
      </c>
      <c r="M1893" s="45">
        <f t="shared" si="89"/>
        <v>5</v>
      </c>
    </row>
    <row r="1894" spans="1:13">
      <c r="A1894" s="14"/>
      <c r="B1894" s="14" t="s">
        <v>303</v>
      </c>
      <c r="C1894" s="94">
        <v>67</v>
      </c>
      <c r="D1894" s="39" t="s">
        <v>224</v>
      </c>
      <c r="E1894" s="14" t="s">
        <v>289</v>
      </c>
      <c r="F1894" s="96" t="s">
        <v>275</v>
      </c>
      <c r="G1894" s="96" t="s">
        <v>286</v>
      </c>
      <c r="H1894" s="96">
        <v>5</v>
      </c>
      <c r="I1894" s="191">
        <v>0</v>
      </c>
      <c r="J1894" s="203">
        <v>0.49722222222222223</v>
      </c>
      <c r="K1894" s="44">
        <f t="shared" si="88"/>
        <v>0.45833333333333331</v>
      </c>
      <c r="L1894" s="44">
        <f t="shared" si="87"/>
        <v>0.48958333333333331</v>
      </c>
      <c r="M1894" s="45">
        <f t="shared" si="89"/>
        <v>5</v>
      </c>
    </row>
    <row r="1895" spans="1:13">
      <c r="A1895" s="14"/>
      <c r="B1895" s="14" t="s">
        <v>303</v>
      </c>
      <c r="C1895" s="94">
        <v>67</v>
      </c>
      <c r="D1895" s="39" t="s">
        <v>224</v>
      </c>
      <c r="E1895" s="14" t="s">
        <v>289</v>
      </c>
      <c r="F1895" s="96" t="s">
        <v>275</v>
      </c>
      <c r="G1895" s="96" t="s">
        <v>282</v>
      </c>
      <c r="H1895" s="96">
        <v>0</v>
      </c>
      <c r="I1895" s="191">
        <v>6</v>
      </c>
      <c r="J1895" s="203">
        <v>0.5</v>
      </c>
      <c r="K1895" s="44">
        <f t="shared" si="88"/>
        <v>0.5</v>
      </c>
      <c r="L1895" s="44">
        <f t="shared" si="87"/>
        <v>0.5</v>
      </c>
      <c r="M1895" s="45">
        <f t="shared" si="89"/>
        <v>6</v>
      </c>
    </row>
    <row r="1896" spans="1:13">
      <c r="A1896" s="14"/>
      <c r="B1896" s="14" t="s">
        <v>303</v>
      </c>
      <c r="C1896" s="94">
        <v>67</v>
      </c>
      <c r="D1896" s="39" t="s">
        <v>224</v>
      </c>
      <c r="E1896" s="14" t="s">
        <v>289</v>
      </c>
      <c r="F1896" s="96" t="s">
        <v>275</v>
      </c>
      <c r="G1896" s="96" t="s">
        <v>276</v>
      </c>
      <c r="H1896" s="96">
        <v>0</v>
      </c>
      <c r="I1896" s="191">
        <v>12</v>
      </c>
      <c r="J1896" s="203">
        <v>0.5</v>
      </c>
      <c r="K1896" s="44">
        <f t="shared" si="88"/>
        <v>0.5</v>
      </c>
      <c r="L1896" s="44">
        <f t="shared" si="87"/>
        <v>0.5</v>
      </c>
      <c r="M1896" s="45">
        <f t="shared" si="89"/>
        <v>12</v>
      </c>
    </row>
    <row r="1897" spans="1:13">
      <c r="A1897" s="14"/>
      <c r="B1897" s="14" t="s">
        <v>303</v>
      </c>
      <c r="C1897" s="94">
        <v>67</v>
      </c>
      <c r="D1897" s="39" t="s">
        <v>224</v>
      </c>
      <c r="E1897" s="14" t="s">
        <v>289</v>
      </c>
      <c r="F1897" s="96" t="s">
        <v>275</v>
      </c>
      <c r="G1897" s="96" t="s">
        <v>278</v>
      </c>
      <c r="H1897" s="96">
        <v>0</v>
      </c>
      <c r="I1897" s="191">
        <v>3</v>
      </c>
      <c r="J1897" s="203">
        <v>0.5</v>
      </c>
      <c r="K1897" s="44">
        <f t="shared" si="88"/>
        <v>0.5</v>
      </c>
      <c r="L1897" s="44">
        <f t="shared" si="87"/>
        <v>0.5</v>
      </c>
      <c r="M1897" s="45">
        <f t="shared" si="89"/>
        <v>3</v>
      </c>
    </row>
    <row r="1898" spans="1:13">
      <c r="A1898" s="14"/>
      <c r="B1898" s="14" t="s">
        <v>303</v>
      </c>
      <c r="C1898" s="94">
        <v>67</v>
      </c>
      <c r="D1898" s="39" t="s">
        <v>224</v>
      </c>
      <c r="E1898" s="14" t="s">
        <v>289</v>
      </c>
      <c r="F1898" s="96" t="s">
        <v>275</v>
      </c>
      <c r="G1898" s="8" t="s">
        <v>15</v>
      </c>
      <c r="H1898" s="96">
        <v>0</v>
      </c>
      <c r="I1898" s="191">
        <v>9</v>
      </c>
      <c r="J1898" s="203">
        <v>0.50624999999999998</v>
      </c>
      <c r="K1898" s="44">
        <f t="shared" si="88"/>
        <v>0.5</v>
      </c>
      <c r="L1898" s="44">
        <f t="shared" si="87"/>
        <v>0.5</v>
      </c>
      <c r="M1898" s="45">
        <f t="shared" si="89"/>
        <v>9</v>
      </c>
    </row>
    <row r="1899" spans="1:13">
      <c r="A1899" s="14"/>
      <c r="B1899" s="14" t="s">
        <v>303</v>
      </c>
      <c r="C1899" s="94">
        <v>67</v>
      </c>
      <c r="D1899" s="39" t="s">
        <v>224</v>
      </c>
      <c r="E1899" s="14" t="s">
        <v>289</v>
      </c>
      <c r="F1899" s="96" t="s">
        <v>272</v>
      </c>
      <c r="G1899" s="96" t="s">
        <v>244</v>
      </c>
      <c r="H1899" s="96">
        <v>6</v>
      </c>
      <c r="I1899" s="191">
        <v>0</v>
      </c>
      <c r="J1899" s="203">
        <v>0.50138888888888888</v>
      </c>
      <c r="K1899" s="44">
        <f t="shared" si="88"/>
        <v>0.5</v>
      </c>
      <c r="L1899" s="44">
        <f t="shared" si="87"/>
        <v>0.5</v>
      </c>
      <c r="M1899" s="45">
        <f t="shared" si="89"/>
        <v>6</v>
      </c>
    </row>
    <row r="1900" spans="1:13">
      <c r="A1900" s="14"/>
      <c r="B1900" s="14" t="s">
        <v>303</v>
      </c>
      <c r="C1900" s="94">
        <v>67</v>
      </c>
      <c r="D1900" s="39" t="s">
        <v>224</v>
      </c>
      <c r="E1900" s="14" t="s">
        <v>289</v>
      </c>
      <c r="F1900" s="96" t="s">
        <v>275</v>
      </c>
      <c r="G1900" s="96" t="s">
        <v>161</v>
      </c>
      <c r="H1900" s="96">
        <v>0</v>
      </c>
      <c r="I1900" s="191">
        <v>4</v>
      </c>
      <c r="J1900" s="203">
        <v>0.50347222222222221</v>
      </c>
      <c r="K1900" s="44">
        <f t="shared" si="88"/>
        <v>0.5</v>
      </c>
      <c r="L1900" s="44">
        <f t="shared" si="87"/>
        <v>0.5</v>
      </c>
      <c r="M1900" s="45">
        <f t="shared" si="89"/>
        <v>4</v>
      </c>
    </row>
    <row r="1901" spans="1:13">
      <c r="A1901" s="14"/>
      <c r="B1901" s="14" t="s">
        <v>303</v>
      </c>
      <c r="C1901" s="94">
        <v>67</v>
      </c>
      <c r="D1901" s="39" t="s">
        <v>224</v>
      </c>
      <c r="E1901" s="14" t="s">
        <v>289</v>
      </c>
      <c r="F1901" s="96" t="s">
        <v>272</v>
      </c>
      <c r="G1901" s="96" t="s">
        <v>244</v>
      </c>
      <c r="H1901" s="96">
        <v>5</v>
      </c>
      <c r="I1901" s="191">
        <v>0</v>
      </c>
      <c r="J1901" s="203">
        <v>0.51874999999999993</v>
      </c>
      <c r="K1901" s="44">
        <f t="shared" si="88"/>
        <v>0.5</v>
      </c>
      <c r="L1901" s="44">
        <f t="shared" si="87"/>
        <v>0.51041666666666663</v>
      </c>
      <c r="M1901" s="45">
        <f t="shared" si="89"/>
        <v>5</v>
      </c>
    </row>
    <row r="1902" spans="1:13">
      <c r="A1902" s="14"/>
      <c r="B1902" s="14" t="s">
        <v>303</v>
      </c>
      <c r="C1902" s="94">
        <v>67</v>
      </c>
      <c r="D1902" s="39" t="s">
        <v>224</v>
      </c>
      <c r="E1902" s="14" t="s">
        <v>289</v>
      </c>
      <c r="F1902" s="96" t="s">
        <v>271</v>
      </c>
      <c r="G1902" s="96" t="s">
        <v>287</v>
      </c>
      <c r="H1902" s="96">
        <v>0</v>
      </c>
      <c r="I1902" s="191">
        <v>14</v>
      </c>
      <c r="J1902" s="203">
        <v>0.53194444444444444</v>
      </c>
      <c r="K1902" s="44">
        <f t="shared" si="88"/>
        <v>0.5</v>
      </c>
      <c r="L1902" s="44">
        <f t="shared" si="87"/>
        <v>0.53125</v>
      </c>
      <c r="M1902" s="45">
        <f t="shared" si="89"/>
        <v>14</v>
      </c>
    </row>
    <row r="1903" spans="1:13">
      <c r="A1903" s="14"/>
      <c r="B1903" s="14" t="s">
        <v>303</v>
      </c>
      <c r="C1903" s="94">
        <v>67</v>
      </c>
      <c r="D1903" s="39" t="s">
        <v>224</v>
      </c>
      <c r="E1903" s="14" t="s">
        <v>289</v>
      </c>
      <c r="F1903" s="96" t="s">
        <v>269</v>
      </c>
      <c r="G1903" s="96" t="s">
        <v>270</v>
      </c>
      <c r="H1903" s="96">
        <v>0</v>
      </c>
      <c r="I1903" s="191">
        <v>7</v>
      </c>
      <c r="J1903" s="203">
        <v>0.53263888888888888</v>
      </c>
      <c r="K1903" s="44">
        <f t="shared" si="88"/>
        <v>0.5</v>
      </c>
      <c r="L1903" s="44">
        <f t="shared" si="87"/>
        <v>0.53125</v>
      </c>
      <c r="M1903" s="45">
        <f t="shared" si="89"/>
        <v>7</v>
      </c>
    </row>
    <row r="1904" spans="1:13">
      <c r="A1904" s="14"/>
      <c r="B1904" s="14" t="s">
        <v>303</v>
      </c>
      <c r="C1904" s="94">
        <v>67</v>
      </c>
      <c r="D1904" s="39" t="s">
        <v>224</v>
      </c>
      <c r="E1904" s="14" t="s">
        <v>289</v>
      </c>
      <c r="F1904" s="96" t="s">
        <v>272</v>
      </c>
      <c r="G1904" s="96" t="s">
        <v>274</v>
      </c>
      <c r="H1904" s="96">
        <v>0</v>
      </c>
      <c r="I1904" s="191">
        <v>5</v>
      </c>
      <c r="J1904" s="203">
        <v>0.53472222222222221</v>
      </c>
      <c r="K1904" s="44">
        <f t="shared" si="88"/>
        <v>0.5</v>
      </c>
      <c r="L1904" s="44">
        <f t="shared" si="87"/>
        <v>0.53125</v>
      </c>
      <c r="M1904" s="45">
        <f t="shared" si="89"/>
        <v>5</v>
      </c>
    </row>
    <row r="1905" spans="1:13">
      <c r="A1905" s="14"/>
      <c r="B1905" s="14" t="s">
        <v>303</v>
      </c>
      <c r="C1905" s="94">
        <v>67</v>
      </c>
      <c r="D1905" s="39" t="s">
        <v>224</v>
      </c>
      <c r="E1905" s="14" t="s">
        <v>289</v>
      </c>
      <c r="F1905" s="96" t="s">
        <v>275</v>
      </c>
      <c r="G1905" s="96" t="s">
        <v>280</v>
      </c>
      <c r="H1905" s="96">
        <v>0</v>
      </c>
      <c r="I1905" s="191">
        <v>8</v>
      </c>
      <c r="J1905" s="203">
        <v>0.53819444444444442</v>
      </c>
      <c r="K1905" s="44">
        <f t="shared" si="88"/>
        <v>0.5</v>
      </c>
      <c r="L1905" s="44">
        <f t="shared" si="87"/>
        <v>0.53125</v>
      </c>
      <c r="M1905" s="45">
        <f t="shared" si="89"/>
        <v>8</v>
      </c>
    </row>
    <row r="1906" spans="1:13">
      <c r="A1906" s="14"/>
      <c r="B1906" s="14" t="s">
        <v>303</v>
      </c>
      <c r="C1906" s="94">
        <v>67</v>
      </c>
      <c r="D1906" s="39" t="s">
        <v>224</v>
      </c>
      <c r="E1906" s="14" t="s">
        <v>289</v>
      </c>
      <c r="F1906" s="96" t="s">
        <v>275</v>
      </c>
      <c r="G1906" s="96" t="s">
        <v>244</v>
      </c>
      <c r="H1906" s="96">
        <v>11</v>
      </c>
      <c r="I1906" s="191">
        <v>0</v>
      </c>
      <c r="J1906" s="203">
        <v>0.5395833333333333</v>
      </c>
      <c r="K1906" s="44">
        <f t="shared" si="88"/>
        <v>0.5</v>
      </c>
      <c r="L1906" s="44">
        <f t="shared" si="87"/>
        <v>0.53125</v>
      </c>
      <c r="M1906" s="45">
        <f t="shared" si="89"/>
        <v>11</v>
      </c>
    </row>
    <row r="1907" spans="1:13">
      <c r="A1907" s="14"/>
      <c r="B1907" s="14" t="s">
        <v>303</v>
      </c>
      <c r="C1907" s="94">
        <v>67</v>
      </c>
      <c r="D1907" s="39" t="s">
        <v>224</v>
      </c>
      <c r="E1907" s="14" t="s">
        <v>289</v>
      </c>
      <c r="F1907" s="96" t="s">
        <v>275</v>
      </c>
      <c r="G1907" s="96" t="s">
        <v>276</v>
      </c>
      <c r="H1907" s="96">
        <v>0</v>
      </c>
      <c r="I1907" s="191">
        <v>8</v>
      </c>
      <c r="J1907" s="203">
        <v>0.54166666666666663</v>
      </c>
      <c r="K1907" s="44">
        <f t="shared" si="88"/>
        <v>0.54166666666666663</v>
      </c>
      <c r="L1907" s="44">
        <f t="shared" si="87"/>
        <v>0.54166666666666663</v>
      </c>
      <c r="M1907" s="45">
        <f t="shared" si="89"/>
        <v>8</v>
      </c>
    </row>
    <row r="1908" spans="1:13">
      <c r="A1908" s="14"/>
      <c r="B1908" s="14" t="s">
        <v>303</v>
      </c>
      <c r="C1908" s="94">
        <v>67</v>
      </c>
      <c r="D1908" s="39" t="s">
        <v>224</v>
      </c>
      <c r="E1908" s="14" t="s">
        <v>289</v>
      </c>
      <c r="F1908" s="96" t="s">
        <v>275</v>
      </c>
      <c r="G1908" s="96" t="s">
        <v>142</v>
      </c>
      <c r="H1908" s="96">
        <v>0</v>
      </c>
      <c r="I1908" s="191">
        <v>10</v>
      </c>
      <c r="J1908" s="203">
        <v>0.54166666666666663</v>
      </c>
      <c r="K1908" s="44">
        <f t="shared" si="88"/>
        <v>0.54166666666666663</v>
      </c>
      <c r="L1908" s="44">
        <f t="shared" si="87"/>
        <v>0.54166666666666663</v>
      </c>
      <c r="M1908" s="45">
        <f t="shared" si="89"/>
        <v>10</v>
      </c>
    </row>
    <row r="1909" spans="1:13">
      <c r="A1909" s="14"/>
      <c r="B1909" s="14" t="s">
        <v>303</v>
      </c>
      <c r="C1909" s="94">
        <v>67</v>
      </c>
      <c r="D1909" s="39" t="s">
        <v>224</v>
      </c>
      <c r="E1909" s="14" t="s">
        <v>289</v>
      </c>
      <c r="F1909" s="96" t="s">
        <v>269</v>
      </c>
      <c r="G1909" s="96" t="s">
        <v>244</v>
      </c>
      <c r="H1909" s="96">
        <v>5</v>
      </c>
      <c r="I1909" s="191">
        <v>0</v>
      </c>
      <c r="J1909" s="203">
        <v>0.54236111111111118</v>
      </c>
      <c r="K1909" s="44">
        <f t="shared" si="88"/>
        <v>0.54166666666666663</v>
      </c>
      <c r="L1909" s="44">
        <f t="shared" si="87"/>
        <v>0.54166666666666663</v>
      </c>
      <c r="M1909" s="45">
        <f t="shared" si="89"/>
        <v>5</v>
      </c>
    </row>
    <row r="1910" spans="1:13">
      <c r="A1910" s="14"/>
      <c r="B1910" s="14" t="s">
        <v>303</v>
      </c>
      <c r="C1910" s="94">
        <v>67</v>
      </c>
      <c r="D1910" s="39" t="s">
        <v>224</v>
      </c>
      <c r="E1910" s="14" t="s">
        <v>289</v>
      </c>
      <c r="F1910" s="96" t="s">
        <v>288</v>
      </c>
      <c r="G1910" s="96" t="s">
        <v>60</v>
      </c>
      <c r="H1910" s="96">
        <v>0</v>
      </c>
      <c r="I1910" s="191">
        <v>11</v>
      </c>
      <c r="J1910" s="203">
        <v>0.55902777777777779</v>
      </c>
      <c r="K1910" s="44">
        <f t="shared" si="88"/>
        <v>0.54166666666666663</v>
      </c>
      <c r="L1910" s="44">
        <f t="shared" si="87"/>
        <v>0.55208333333333326</v>
      </c>
      <c r="M1910" s="45">
        <f t="shared" si="89"/>
        <v>11</v>
      </c>
    </row>
    <row r="1911" spans="1:13">
      <c r="A1911" s="14"/>
      <c r="B1911" s="14" t="s">
        <v>303</v>
      </c>
      <c r="C1911" s="94">
        <v>67</v>
      </c>
      <c r="D1911" s="39" t="s">
        <v>224</v>
      </c>
      <c r="E1911" s="14" t="s">
        <v>289</v>
      </c>
      <c r="F1911" s="96" t="s">
        <v>272</v>
      </c>
      <c r="G1911" s="96" t="s">
        <v>274</v>
      </c>
      <c r="H1911" s="96">
        <v>0</v>
      </c>
      <c r="I1911" s="191">
        <v>5</v>
      </c>
      <c r="J1911" s="203">
        <v>0.5625</v>
      </c>
      <c r="K1911" s="44">
        <f t="shared" si="88"/>
        <v>0.54166666666666663</v>
      </c>
      <c r="L1911" s="44">
        <f t="shared" si="87"/>
        <v>0.5625</v>
      </c>
      <c r="M1911" s="45">
        <f t="shared" si="89"/>
        <v>5</v>
      </c>
    </row>
    <row r="1912" spans="1:13">
      <c r="A1912" s="14"/>
      <c r="B1912" s="14" t="s">
        <v>303</v>
      </c>
      <c r="C1912" s="94">
        <v>67</v>
      </c>
      <c r="D1912" s="39" t="s">
        <v>224</v>
      </c>
      <c r="E1912" s="14" t="s">
        <v>289</v>
      </c>
      <c r="F1912" s="96" t="s">
        <v>269</v>
      </c>
      <c r="G1912" s="96" t="s">
        <v>270</v>
      </c>
      <c r="H1912" s="96">
        <v>0</v>
      </c>
      <c r="I1912" s="191">
        <v>3</v>
      </c>
      <c r="J1912" s="203">
        <v>0.56527777777777777</v>
      </c>
      <c r="K1912" s="44">
        <f t="shared" si="88"/>
        <v>0.54166666666666663</v>
      </c>
      <c r="L1912" s="44">
        <f t="shared" si="87"/>
        <v>0.5625</v>
      </c>
      <c r="M1912" s="45">
        <f t="shared" si="89"/>
        <v>3</v>
      </c>
    </row>
    <row r="1913" spans="1:13">
      <c r="A1913" s="14"/>
      <c r="B1913" s="14" t="s">
        <v>303</v>
      </c>
      <c r="C1913" s="94">
        <v>67</v>
      </c>
      <c r="D1913" s="39" t="s">
        <v>224</v>
      </c>
      <c r="E1913" s="14" t="s">
        <v>289</v>
      </c>
      <c r="F1913" s="96" t="s">
        <v>275</v>
      </c>
      <c r="G1913" s="96" t="s">
        <v>281</v>
      </c>
      <c r="H1913" s="96">
        <v>0</v>
      </c>
      <c r="I1913" s="191">
        <v>7</v>
      </c>
      <c r="J1913" s="203">
        <v>0.57291666666666663</v>
      </c>
      <c r="K1913" s="44">
        <f t="shared" si="88"/>
        <v>0.54166666666666663</v>
      </c>
      <c r="L1913" s="44">
        <f t="shared" si="87"/>
        <v>0.57291666666666663</v>
      </c>
      <c r="M1913" s="45">
        <f t="shared" si="89"/>
        <v>7</v>
      </c>
    </row>
    <row r="1914" spans="1:13">
      <c r="A1914" s="14"/>
      <c r="B1914" s="14" t="s">
        <v>303</v>
      </c>
      <c r="C1914" s="94">
        <v>67</v>
      </c>
      <c r="D1914" s="39" t="s">
        <v>224</v>
      </c>
      <c r="E1914" s="14" t="s">
        <v>289</v>
      </c>
      <c r="F1914" s="96" t="s">
        <v>272</v>
      </c>
      <c r="G1914" s="96" t="s">
        <v>274</v>
      </c>
      <c r="H1914" s="96">
        <v>0</v>
      </c>
      <c r="I1914" s="191">
        <v>6</v>
      </c>
      <c r="J1914" s="203">
        <v>0.57986111111111105</v>
      </c>
      <c r="K1914" s="44">
        <f t="shared" si="88"/>
        <v>0.54166666666666663</v>
      </c>
      <c r="L1914" s="44">
        <f t="shared" si="87"/>
        <v>0.57291666666666663</v>
      </c>
      <c r="M1914" s="45">
        <f t="shared" si="89"/>
        <v>6</v>
      </c>
    </row>
    <row r="1915" spans="1:13">
      <c r="A1915" s="14"/>
      <c r="B1915" s="14" t="s">
        <v>303</v>
      </c>
      <c r="C1915" s="94">
        <v>67</v>
      </c>
      <c r="D1915" s="39" t="s">
        <v>224</v>
      </c>
      <c r="E1915" s="14" t="s">
        <v>289</v>
      </c>
      <c r="F1915" s="97" t="s">
        <v>275</v>
      </c>
      <c r="G1915" s="8" t="s">
        <v>15</v>
      </c>
      <c r="H1915" s="97">
        <v>0</v>
      </c>
      <c r="I1915" s="192">
        <v>12</v>
      </c>
      <c r="J1915" s="203">
        <v>0.57986111111111105</v>
      </c>
      <c r="K1915" s="44">
        <f t="shared" si="88"/>
        <v>0.54166666666666663</v>
      </c>
      <c r="L1915" s="44">
        <f t="shared" si="87"/>
        <v>0.57291666666666663</v>
      </c>
      <c r="M1915" s="45">
        <f t="shared" si="89"/>
        <v>12</v>
      </c>
    </row>
    <row r="1916" spans="1:13">
      <c r="A1916" s="14"/>
      <c r="B1916" s="14" t="s">
        <v>303</v>
      </c>
      <c r="C1916" s="94">
        <v>67</v>
      </c>
      <c r="D1916" s="39" t="s">
        <v>224</v>
      </c>
      <c r="E1916" s="14" t="s">
        <v>289</v>
      </c>
      <c r="F1916" s="96" t="s">
        <v>275</v>
      </c>
      <c r="G1916" s="96" t="s">
        <v>142</v>
      </c>
      <c r="H1916" s="96">
        <v>0</v>
      </c>
      <c r="I1916" s="191">
        <v>12</v>
      </c>
      <c r="J1916" s="203">
        <v>0.58333333333333337</v>
      </c>
      <c r="K1916" s="44">
        <f t="shared" si="88"/>
        <v>0.58333333333333326</v>
      </c>
      <c r="L1916" s="44">
        <f t="shared" si="87"/>
        <v>0.58333333333333326</v>
      </c>
      <c r="M1916" s="45">
        <f t="shared" si="89"/>
        <v>12</v>
      </c>
    </row>
    <row r="1917" spans="1:13">
      <c r="A1917" s="14"/>
      <c r="B1917" s="14" t="s">
        <v>303</v>
      </c>
      <c r="C1917" s="94">
        <v>67</v>
      </c>
      <c r="D1917" s="39" t="s">
        <v>224</v>
      </c>
      <c r="E1917" s="14" t="s">
        <v>289</v>
      </c>
      <c r="F1917" s="96" t="s">
        <v>272</v>
      </c>
      <c r="G1917" s="96" t="s">
        <v>244</v>
      </c>
      <c r="H1917" s="96">
        <v>2</v>
      </c>
      <c r="I1917" s="191">
        <v>0</v>
      </c>
      <c r="J1917" s="203">
        <v>0.58888888888888891</v>
      </c>
      <c r="K1917" s="44">
        <f t="shared" si="88"/>
        <v>0.58333333333333326</v>
      </c>
      <c r="L1917" s="44">
        <f t="shared" si="87"/>
        <v>0.58333333333333326</v>
      </c>
      <c r="M1917" s="45">
        <f t="shared" si="89"/>
        <v>2</v>
      </c>
    </row>
    <row r="1918" spans="1:13">
      <c r="A1918" s="14"/>
      <c r="B1918" s="14" t="s">
        <v>303</v>
      </c>
      <c r="C1918" s="94">
        <v>67</v>
      </c>
      <c r="D1918" s="39" t="s">
        <v>224</v>
      </c>
      <c r="E1918" s="14" t="s">
        <v>289</v>
      </c>
      <c r="F1918" s="96" t="s">
        <v>272</v>
      </c>
      <c r="G1918" s="96" t="s">
        <v>274</v>
      </c>
      <c r="H1918" s="96">
        <v>0</v>
      </c>
      <c r="I1918" s="191">
        <v>7</v>
      </c>
      <c r="J1918" s="203">
        <v>0.58958333333333335</v>
      </c>
      <c r="K1918" s="44">
        <f t="shared" si="88"/>
        <v>0.58333333333333326</v>
      </c>
      <c r="L1918" s="44">
        <f t="shared" si="87"/>
        <v>0.58333333333333326</v>
      </c>
      <c r="M1918" s="45">
        <f t="shared" si="89"/>
        <v>7</v>
      </c>
    </row>
    <row r="1919" spans="1:13">
      <c r="A1919" s="14"/>
      <c r="B1919" s="14" t="s">
        <v>303</v>
      </c>
      <c r="C1919" s="94">
        <v>67</v>
      </c>
      <c r="D1919" s="39" t="s">
        <v>224</v>
      </c>
      <c r="E1919" s="14" t="s">
        <v>289</v>
      </c>
      <c r="F1919" s="96" t="s">
        <v>269</v>
      </c>
      <c r="G1919" s="96" t="s">
        <v>244</v>
      </c>
      <c r="H1919" s="96">
        <v>8</v>
      </c>
      <c r="I1919" s="191">
        <v>0</v>
      </c>
      <c r="J1919" s="203">
        <v>0.59166666666666667</v>
      </c>
      <c r="K1919" s="44">
        <f t="shared" si="88"/>
        <v>0.58333333333333326</v>
      </c>
      <c r="L1919" s="44">
        <f t="shared" si="87"/>
        <v>0.58333333333333326</v>
      </c>
      <c r="M1919" s="45">
        <f t="shared" si="89"/>
        <v>8</v>
      </c>
    </row>
    <row r="1920" spans="1:13">
      <c r="A1920" s="14"/>
      <c r="B1920" s="14" t="s">
        <v>303</v>
      </c>
      <c r="C1920" s="94">
        <v>67</v>
      </c>
      <c r="D1920" s="39" t="s">
        <v>224</v>
      </c>
      <c r="E1920" s="14" t="s">
        <v>289</v>
      </c>
      <c r="F1920" s="96" t="s">
        <v>179</v>
      </c>
      <c r="G1920" s="96" t="s">
        <v>60</v>
      </c>
      <c r="H1920" s="96">
        <v>0</v>
      </c>
      <c r="I1920" s="191">
        <v>13</v>
      </c>
      <c r="J1920" s="203">
        <v>0.59375</v>
      </c>
      <c r="K1920" s="44">
        <f t="shared" si="88"/>
        <v>0.58333333333333326</v>
      </c>
      <c r="L1920" s="44">
        <f t="shared" si="87"/>
        <v>0.59375</v>
      </c>
      <c r="M1920" s="45">
        <f t="shared" si="89"/>
        <v>13</v>
      </c>
    </row>
    <row r="1921" spans="1:13">
      <c r="A1921" s="14"/>
      <c r="B1921" s="14" t="s">
        <v>303</v>
      </c>
      <c r="C1921" s="94">
        <v>67</v>
      </c>
      <c r="D1921" s="39" t="s">
        <v>224</v>
      </c>
      <c r="E1921" s="14" t="s">
        <v>289</v>
      </c>
      <c r="F1921" s="96" t="s">
        <v>275</v>
      </c>
      <c r="G1921" s="96" t="s">
        <v>276</v>
      </c>
      <c r="H1921" s="96">
        <v>0</v>
      </c>
      <c r="I1921" s="191">
        <v>10</v>
      </c>
      <c r="J1921" s="203">
        <v>0.59722222222222221</v>
      </c>
      <c r="K1921" s="44">
        <f t="shared" si="88"/>
        <v>0.58333333333333326</v>
      </c>
      <c r="L1921" s="44">
        <f t="shared" si="87"/>
        <v>0.59375</v>
      </c>
      <c r="M1921" s="45">
        <f t="shared" si="89"/>
        <v>10</v>
      </c>
    </row>
    <row r="1922" spans="1:13">
      <c r="A1922" s="14"/>
      <c r="B1922" s="14" t="s">
        <v>303</v>
      </c>
      <c r="C1922" s="94">
        <v>67</v>
      </c>
      <c r="D1922" s="39" t="s">
        <v>224</v>
      </c>
      <c r="E1922" s="14" t="s">
        <v>289</v>
      </c>
      <c r="F1922" s="96" t="s">
        <v>272</v>
      </c>
      <c r="G1922" s="97" t="s">
        <v>274</v>
      </c>
      <c r="H1922" s="97">
        <v>0</v>
      </c>
      <c r="I1922" s="192">
        <v>12</v>
      </c>
      <c r="J1922" s="203">
        <v>0.60069444444444442</v>
      </c>
      <c r="K1922" s="44">
        <f t="shared" si="88"/>
        <v>0.58333333333333326</v>
      </c>
      <c r="L1922" s="44">
        <f t="shared" ref="L1922:L1985" si="90">FLOOR(J1922,TIME(0,15,0))</f>
        <v>0.59375</v>
      </c>
      <c r="M1922" s="45">
        <f t="shared" si="89"/>
        <v>12</v>
      </c>
    </row>
    <row r="1923" spans="1:13">
      <c r="A1923" s="14"/>
      <c r="B1923" s="14" t="s">
        <v>303</v>
      </c>
      <c r="C1923" s="94">
        <v>67</v>
      </c>
      <c r="D1923" s="39" t="s">
        <v>224</v>
      </c>
      <c r="E1923" s="14" t="s">
        <v>289</v>
      </c>
      <c r="F1923" s="96" t="s">
        <v>271</v>
      </c>
      <c r="G1923" s="96" t="s">
        <v>287</v>
      </c>
      <c r="H1923" s="96">
        <v>0</v>
      </c>
      <c r="I1923" s="191">
        <v>15</v>
      </c>
      <c r="J1923" s="203">
        <v>0.61111111111111105</v>
      </c>
      <c r="K1923" s="44">
        <f t="shared" ref="K1923:K1986" si="91">FLOOR(J1923,TIME(1,0,0))</f>
        <v>0.58333333333333326</v>
      </c>
      <c r="L1923" s="44">
        <f t="shared" si="90"/>
        <v>0.60416666666666663</v>
      </c>
      <c r="M1923" s="45">
        <f t="shared" ref="M1923:M1986" si="92">H1923+I1923</f>
        <v>15</v>
      </c>
    </row>
    <row r="1924" spans="1:13">
      <c r="A1924" s="14"/>
      <c r="B1924" s="14" t="s">
        <v>303</v>
      </c>
      <c r="C1924" s="94">
        <v>67</v>
      </c>
      <c r="D1924" s="39" t="s">
        <v>224</v>
      </c>
      <c r="E1924" s="14" t="s">
        <v>289</v>
      </c>
      <c r="F1924" s="96" t="s">
        <v>272</v>
      </c>
      <c r="G1924" s="96" t="s">
        <v>244</v>
      </c>
      <c r="H1924" s="96">
        <v>2</v>
      </c>
      <c r="I1924" s="191">
        <v>0</v>
      </c>
      <c r="J1924" s="203">
        <v>0.6020833333333333</v>
      </c>
      <c r="K1924" s="44">
        <f t="shared" si="91"/>
        <v>0.58333333333333326</v>
      </c>
      <c r="L1924" s="44">
        <f t="shared" si="90"/>
        <v>0.59375</v>
      </c>
      <c r="M1924" s="45">
        <f t="shared" si="92"/>
        <v>2</v>
      </c>
    </row>
    <row r="1925" spans="1:13">
      <c r="A1925" s="14"/>
      <c r="B1925" s="14" t="s">
        <v>303</v>
      </c>
      <c r="C1925" s="94">
        <v>67</v>
      </c>
      <c r="D1925" s="39" t="s">
        <v>224</v>
      </c>
      <c r="E1925" s="14" t="s">
        <v>289</v>
      </c>
      <c r="F1925" s="96" t="s">
        <v>275</v>
      </c>
      <c r="G1925" s="96" t="s">
        <v>15</v>
      </c>
      <c r="H1925" s="96">
        <v>0</v>
      </c>
      <c r="I1925" s="191">
        <v>1</v>
      </c>
      <c r="J1925" s="203">
        <v>0.60416666666666663</v>
      </c>
      <c r="K1925" s="44">
        <f t="shared" si="91"/>
        <v>0.58333333333333326</v>
      </c>
      <c r="L1925" s="44">
        <f t="shared" si="90"/>
        <v>0.60416666666666663</v>
      </c>
      <c r="M1925" s="45">
        <f t="shared" si="92"/>
        <v>1</v>
      </c>
    </row>
    <row r="1926" spans="1:13">
      <c r="A1926" s="14"/>
      <c r="B1926" s="14" t="s">
        <v>303</v>
      </c>
      <c r="C1926" s="94">
        <v>67</v>
      </c>
      <c r="D1926" s="39" t="s">
        <v>224</v>
      </c>
      <c r="E1926" s="14" t="s">
        <v>289</v>
      </c>
      <c r="F1926" s="96" t="s">
        <v>179</v>
      </c>
      <c r="G1926" s="96" t="s">
        <v>282</v>
      </c>
      <c r="H1926" s="96">
        <v>0</v>
      </c>
      <c r="I1926" s="191">
        <v>12</v>
      </c>
      <c r="J1926" s="203">
        <v>0.61111111111111105</v>
      </c>
      <c r="K1926" s="44">
        <f t="shared" si="91"/>
        <v>0.58333333333333326</v>
      </c>
      <c r="L1926" s="44">
        <f t="shared" si="90"/>
        <v>0.60416666666666663</v>
      </c>
      <c r="M1926" s="45">
        <f t="shared" si="92"/>
        <v>12</v>
      </c>
    </row>
    <row r="1927" spans="1:13">
      <c r="A1927" s="14"/>
      <c r="B1927" s="14" t="s">
        <v>303</v>
      </c>
      <c r="C1927" s="94">
        <v>67</v>
      </c>
      <c r="D1927" s="39" t="s">
        <v>224</v>
      </c>
      <c r="E1927" s="14" t="s">
        <v>289</v>
      </c>
      <c r="F1927" s="96" t="s">
        <v>272</v>
      </c>
      <c r="G1927" s="96" t="s">
        <v>274</v>
      </c>
      <c r="H1927" s="96">
        <v>0</v>
      </c>
      <c r="I1927" s="191">
        <v>15</v>
      </c>
      <c r="J1927" s="203">
        <v>0.6118055555555556</v>
      </c>
      <c r="K1927" s="44">
        <f t="shared" si="91"/>
        <v>0.58333333333333326</v>
      </c>
      <c r="L1927" s="44">
        <f t="shared" si="90"/>
        <v>0.60416666666666663</v>
      </c>
      <c r="M1927" s="45">
        <f t="shared" si="92"/>
        <v>15</v>
      </c>
    </row>
    <row r="1928" spans="1:13">
      <c r="A1928" s="14"/>
      <c r="B1928" s="14" t="s">
        <v>303</v>
      </c>
      <c r="C1928" s="94">
        <v>67</v>
      </c>
      <c r="D1928" s="39" t="s">
        <v>224</v>
      </c>
      <c r="E1928" s="14" t="s">
        <v>289</v>
      </c>
      <c r="F1928" s="96" t="s">
        <v>275</v>
      </c>
      <c r="G1928" s="96" t="s">
        <v>244</v>
      </c>
      <c r="H1928" s="96">
        <v>5</v>
      </c>
      <c r="I1928" s="191">
        <v>0</v>
      </c>
      <c r="J1928" s="203">
        <v>0.61249999999999993</v>
      </c>
      <c r="K1928" s="44">
        <f t="shared" si="91"/>
        <v>0.58333333333333326</v>
      </c>
      <c r="L1928" s="44">
        <f t="shared" si="90"/>
        <v>0.60416666666666663</v>
      </c>
      <c r="M1928" s="45">
        <f t="shared" si="92"/>
        <v>5</v>
      </c>
    </row>
    <row r="1929" spans="1:13">
      <c r="A1929" s="14"/>
      <c r="B1929" s="14" t="s">
        <v>303</v>
      </c>
      <c r="C1929" s="94">
        <v>67</v>
      </c>
      <c r="D1929" s="39" t="s">
        <v>224</v>
      </c>
      <c r="E1929" s="14" t="s">
        <v>289</v>
      </c>
      <c r="F1929" s="96" t="s">
        <v>275</v>
      </c>
      <c r="G1929" s="96" t="s">
        <v>244</v>
      </c>
      <c r="H1929" s="96">
        <v>4</v>
      </c>
      <c r="I1929" s="191">
        <v>0</v>
      </c>
      <c r="J1929" s="203">
        <v>0.61388888888888882</v>
      </c>
      <c r="K1929" s="44">
        <f t="shared" si="91"/>
        <v>0.58333333333333326</v>
      </c>
      <c r="L1929" s="44">
        <f t="shared" si="90"/>
        <v>0.60416666666666663</v>
      </c>
      <c r="M1929" s="45">
        <f t="shared" si="92"/>
        <v>4</v>
      </c>
    </row>
    <row r="1930" spans="1:13">
      <c r="A1930" s="14"/>
      <c r="B1930" s="14" t="s">
        <v>303</v>
      </c>
      <c r="C1930" s="94">
        <v>67</v>
      </c>
      <c r="D1930" s="39" t="s">
        <v>224</v>
      </c>
      <c r="E1930" s="14" t="s">
        <v>289</v>
      </c>
      <c r="F1930" s="96" t="s">
        <v>275</v>
      </c>
      <c r="G1930" s="96" t="s">
        <v>278</v>
      </c>
      <c r="H1930" s="96">
        <v>0</v>
      </c>
      <c r="I1930" s="191">
        <v>12</v>
      </c>
      <c r="J1930" s="203">
        <v>0.61805555555555558</v>
      </c>
      <c r="K1930" s="44">
        <f t="shared" si="91"/>
        <v>0.58333333333333326</v>
      </c>
      <c r="L1930" s="44">
        <f t="shared" si="90"/>
        <v>0.61458333333333326</v>
      </c>
      <c r="M1930" s="45">
        <f t="shared" si="92"/>
        <v>12</v>
      </c>
    </row>
    <row r="1931" spans="1:13">
      <c r="A1931" s="14"/>
      <c r="B1931" s="14" t="s">
        <v>303</v>
      </c>
      <c r="C1931" s="94">
        <v>67</v>
      </c>
      <c r="D1931" s="39" t="s">
        <v>224</v>
      </c>
      <c r="E1931" s="14" t="s">
        <v>289</v>
      </c>
      <c r="F1931" s="96" t="s">
        <v>269</v>
      </c>
      <c r="G1931" s="96" t="s">
        <v>270</v>
      </c>
      <c r="H1931" s="96">
        <v>0</v>
      </c>
      <c r="I1931" s="191">
        <v>12</v>
      </c>
      <c r="J1931" s="203">
        <v>0.62847222222222221</v>
      </c>
      <c r="K1931" s="44">
        <f t="shared" si="91"/>
        <v>0.625</v>
      </c>
      <c r="L1931" s="44">
        <f t="shared" si="90"/>
        <v>0.625</v>
      </c>
      <c r="M1931" s="45">
        <f t="shared" si="92"/>
        <v>12</v>
      </c>
    </row>
    <row r="1932" spans="1:13">
      <c r="A1932" s="14"/>
      <c r="B1932" s="14" t="s">
        <v>303</v>
      </c>
      <c r="C1932" s="94">
        <v>67</v>
      </c>
      <c r="D1932" s="39" t="s">
        <v>224</v>
      </c>
      <c r="E1932" s="14" t="s">
        <v>289</v>
      </c>
      <c r="F1932" s="96" t="s">
        <v>271</v>
      </c>
      <c r="G1932" s="96" t="s">
        <v>124</v>
      </c>
      <c r="H1932" s="96">
        <v>0</v>
      </c>
      <c r="I1932" s="191">
        <v>12</v>
      </c>
      <c r="J1932" s="203">
        <v>0.63194444444444442</v>
      </c>
      <c r="K1932" s="44">
        <f t="shared" si="91"/>
        <v>0.625</v>
      </c>
      <c r="L1932" s="44">
        <f t="shared" si="90"/>
        <v>0.625</v>
      </c>
      <c r="M1932" s="45">
        <f t="shared" si="92"/>
        <v>12</v>
      </c>
    </row>
    <row r="1933" spans="1:13">
      <c r="A1933" s="14"/>
      <c r="B1933" s="14" t="s">
        <v>303</v>
      </c>
      <c r="C1933" s="94">
        <v>67</v>
      </c>
      <c r="D1933" s="39" t="s">
        <v>224</v>
      </c>
      <c r="E1933" s="14" t="s">
        <v>289</v>
      </c>
      <c r="F1933" s="96" t="s">
        <v>179</v>
      </c>
      <c r="G1933" s="96" t="s">
        <v>276</v>
      </c>
      <c r="H1933" s="96">
        <v>0</v>
      </c>
      <c r="I1933" s="191">
        <v>9</v>
      </c>
      <c r="J1933" s="203">
        <v>0.63194444444444442</v>
      </c>
      <c r="K1933" s="44">
        <f t="shared" si="91"/>
        <v>0.625</v>
      </c>
      <c r="L1933" s="44">
        <f t="shared" si="90"/>
        <v>0.625</v>
      </c>
      <c r="M1933" s="45">
        <f t="shared" si="92"/>
        <v>9</v>
      </c>
    </row>
    <row r="1934" spans="1:13">
      <c r="A1934" s="14"/>
      <c r="B1934" s="14" t="s">
        <v>303</v>
      </c>
      <c r="C1934" s="94">
        <v>67</v>
      </c>
      <c r="D1934" s="39" t="s">
        <v>224</v>
      </c>
      <c r="E1934" s="14" t="s">
        <v>289</v>
      </c>
      <c r="F1934" s="96" t="s">
        <v>272</v>
      </c>
      <c r="G1934" s="96" t="s">
        <v>244</v>
      </c>
      <c r="H1934" s="96">
        <v>4</v>
      </c>
      <c r="I1934" s="191">
        <v>0</v>
      </c>
      <c r="J1934" s="203">
        <v>0.63194444444444442</v>
      </c>
      <c r="K1934" s="44">
        <f t="shared" si="91"/>
        <v>0.625</v>
      </c>
      <c r="L1934" s="44">
        <f t="shared" si="90"/>
        <v>0.625</v>
      </c>
      <c r="M1934" s="45">
        <f t="shared" si="92"/>
        <v>4</v>
      </c>
    </row>
    <row r="1935" spans="1:13">
      <c r="A1935" s="14"/>
      <c r="B1935" s="14" t="s">
        <v>303</v>
      </c>
      <c r="C1935" s="94">
        <v>67</v>
      </c>
      <c r="D1935" s="39" t="s">
        <v>224</v>
      </c>
      <c r="E1935" s="14" t="s">
        <v>289</v>
      </c>
      <c r="F1935" s="96" t="s">
        <v>275</v>
      </c>
      <c r="G1935" s="96" t="s">
        <v>280</v>
      </c>
      <c r="H1935" s="96">
        <v>0</v>
      </c>
      <c r="I1935" s="191">
        <v>16</v>
      </c>
      <c r="J1935" s="203">
        <v>0.63541666666666663</v>
      </c>
      <c r="K1935" s="44">
        <f t="shared" si="91"/>
        <v>0.625</v>
      </c>
      <c r="L1935" s="44">
        <f t="shared" si="90"/>
        <v>0.63541666666666663</v>
      </c>
      <c r="M1935" s="45">
        <f t="shared" si="92"/>
        <v>16</v>
      </c>
    </row>
    <row r="1936" spans="1:13">
      <c r="A1936" s="14"/>
      <c r="B1936" s="14" t="s">
        <v>303</v>
      </c>
      <c r="C1936" s="94">
        <v>67</v>
      </c>
      <c r="D1936" s="39" t="s">
        <v>224</v>
      </c>
      <c r="E1936" s="14" t="s">
        <v>289</v>
      </c>
      <c r="F1936" s="96" t="s">
        <v>179</v>
      </c>
      <c r="G1936" s="96" t="s">
        <v>244</v>
      </c>
      <c r="H1936" s="96">
        <v>7</v>
      </c>
      <c r="I1936" s="191">
        <v>0</v>
      </c>
      <c r="J1936" s="203">
        <v>0.64097222222222217</v>
      </c>
      <c r="K1936" s="44">
        <f t="shared" si="91"/>
        <v>0.625</v>
      </c>
      <c r="L1936" s="44">
        <f t="shared" si="90"/>
        <v>0.63541666666666663</v>
      </c>
      <c r="M1936" s="45">
        <f t="shared" si="92"/>
        <v>7</v>
      </c>
    </row>
    <row r="1937" spans="1:13">
      <c r="A1937" s="14"/>
      <c r="B1937" s="14" t="s">
        <v>303</v>
      </c>
      <c r="C1937" s="94">
        <v>67</v>
      </c>
      <c r="D1937" s="39" t="s">
        <v>224</v>
      </c>
      <c r="E1937" s="14" t="s">
        <v>289</v>
      </c>
      <c r="F1937" s="96" t="s">
        <v>179</v>
      </c>
      <c r="G1937" s="96" t="s">
        <v>60</v>
      </c>
      <c r="H1937" s="96">
        <v>0</v>
      </c>
      <c r="I1937" s="191">
        <v>16</v>
      </c>
      <c r="J1937" s="203">
        <v>0.64097222222222217</v>
      </c>
      <c r="K1937" s="44">
        <f t="shared" si="91"/>
        <v>0.625</v>
      </c>
      <c r="L1937" s="44">
        <f t="shared" si="90"/>
        <v>0.63541666666666663</v>
      </c>
      <c r="M1937" s="45">
        <f t="shared" si="92"/>
        <v>16</v>
      </c>
    </row>
    <row r="1938" spans="1:13">
      <c r="A1938" s="14"/>
      <c r="B1938" s="14" t="s">
        <v>303</v>
      </c>
      <c r="C1938" s="94">
        <v>67</v>
      </c>
      <c r="D1938" s="39" t="s">
        <v>224</v>
      </c>
      <c r="E1938" s="14" t="s">
        <v>289</v>
      </c>
      <c r="F1938" s="96" t="s">
        <v>275</v>
      </c>
      <c r="G1938" s="96" t="s">
        <v>15</v>
      </c>
      <c r="H1938" s="96">
        <v>0</v>
      </c>
      <c r="I1938" s="191">
        <v>0</v>
      </c>
      <c r="J1938" s="203">
        <v>0.64236111111111105</v>
      </c>
      <c r="K1938" s="44">
        <f t="shared" si="91"/>
        <v>0.625</v>
      </c>
      <c r="L1938" s="44">
        <f t="shared" si="90"/>
        <v>0.63541666666666663</v>
      </c>
      <c r="M1938" s="45">
        <f t="shared" si="92"/>
        <v>0</v>
      </c>
    </row>
    <row r="1939" spans="1:13">
      <c r="A1939" s="14"/>
      <c r="B1939" s="14" t="s">
        <v>303</v>
      </c>
      <c r="C1939" s="94">
        <v>67</v>
      </c>
      <c r="D1939" s="39" t="s">
        <v>224</v>
      </c>
      <c r="E1939" s="14" t="s">
        <v>289</v>
      </c>
      <c r="F1939" s="96" t="s">
        <v>273</v>
      </c>
      <c r="G1939" s="96" t="s">
        <v>290</v>
      </c>
      <c r="H1939" s="96">
        <v>0</v>
      </c>
      <c r="I1939" s="191">
        <v>12</v>
      </c>
      <c r="J1939" s="203">
        <v>0.64236111111111105</v>
      </c>
      <c r="K1939" s="44">
        <f t="shared" si="91"/>
        <v>0.625</v>
      </c>
      <c r="L1939" s="44">
        <f t="shared" si="90"/>
        <v>0.63541666666666663</v>
      </c>
      <c r="M1939" s="45">
        <f t="shared" si="92"/>
        <v>12</v>
      </c>
    </row>
    <row r="1940" spans="1:13">
      <c r="A1940" s="14"/>
      <c r="B1940" s="14" t="s">
        <v>303</v>
      </c>
      <c r="C1940" s="94">
        <v>67</v>
      </c>
      <c r="D1940" s="39" t="s">
        <v>224</v>
      </c>
      <c r="E1940" s="14" t="s">
        <v>289</v>
      </c>
      <c r="F1940" s="96" t="s">
        <v>272</v>
      </c>
      <c r="G1940" s="96" t="s">
        <v>274</v>
      </c>
      <c r="H1940" s="96">
        <v>0</v>
      </c>
      <c r="I1940" s="191">
        <v>15</v>
      </c>
      <c r="J1940" s="203">
        <v>0.64236111111111105</v>
      </c>
      <c r="K1940" s="44">
        <f t="shared" si="91"/>
        <v>0.625</v>
      </c>
      <c r="L1940" s="44">
        <f t="shared" si="90"/>
        <v>0.63541666666666663</v>
      </c>
      <c r="M1940" s="45">
        <f t="shared" si="92"/>
        <v>15</v>
      </c>
    </row>
    <row r="1941" spans="1:13">
      <c r="A1941" s="14"/>
      <c r="B1941" s="14" t="s">
        <v>303</v>
      </c>
      <c r="C1941" s="94">
        <v>67</v>
      </c>
      <c r="D1941" s="39" t="s">
        <v>224</v>
      </c>
      <c r="E1941" s="14" t="s">
        <v>289</v>
      </c>
      <c r="F1941" s="96" t="s">
        <v>179</v>
      </c>
      <c r="G1941" s="96" t="s">
        <v>244</v>
      </c>
      <c r="H1941" s="96">
        <v>8</v>
      </c>
      <c r="I1941" s="191">
        <v>0</v>
      </c>
      <c r="J1941" s="203">
        <v>0.64444444444444449</v>
      </c>
      <c r="K1941" s="44">
        <f t="shared" si="91"/>
        <v>0.625</v>
      </c>
      <c r="L1941" s="44">
        <f t="shared" si="90"/>
        <v>0.63541666666666663</v>
      </c>
      <c r="M1941" s="45">
        <f t="shared" si="92"/>
        <v>8</v>
      </c>
    </row>
    <row r="1942" spans="1:13">
      <c r="A1942" s="14"/>
      <c r="B1942" s="14" t="s">
        <v>303</v>
      </c>
      <c r="C1942" s="94">
        <v>67</v>
      </c>
      <c r="D1942" s="39" t="s">
        <v>224</v>
      </c>
      <c r="E1942" s="14" t="s">
        <v>289</v>
      </c>
      <c r="F1942" s="96" t="s">
        <v>275</v>
      </c>
      <c r="G1942" s="96" t="s">
        <v>142</v>
      </c>
      <c r="H1942" s="96">
        <v>0</v>
      </c>
      <c r="I1942" s="191">
        <v>11</v>
      </c>
      <c r="J1942" s="203">
        <v>0.65277777777777779</v>
      </c>
      <c r="K1942" s="44">
        <f t="shared" si="91"/>
        <v>0.625</v>
      </c>
      <c r="L1942" s="44">
        <f t="shared" si="90"/>
        <v>0.64583333333333326</v>
      </c>
      <c r="M1942" s="45">
        <f t="shared" si="92"/>
        <v>11</v>
      </c>
    </row>
    <row r="1943" spans="1:13">
      <c r="A1943" s="14"/>
      <c r="B1943" s="14" t="s">
        <v>303</v>
      </c>
      <c r="C1943" s="94">
        <v>67</v>
      </c>
      <c r="D1943" s="39" t="s">
        <v>224</v>
      </c>
      <c r="E1943" s="14" t="s">
        <v>289</v>
      </c>
      <c r="F1943" s="96" t="s">
        <v>271</v>
      </c>
      <c r="G1943" s="96" t="s">
        <v>287</v>
      </c>
      <c r="H1943" s="96">
        <v>0</v>
      </c>
      <c r="I1943" s="191">
        <v>22</v>
      </c>
      <c r="J1943" s="203">
        <v>0.65277777777777779</v>
      </c>
      <c r="K1943" s="44">
        <f t="shared" si="91"/>
        <v>0.625</v>
      </c>
      <c r="L1943" s="44">
        <f t="shared" si="90"/>
        <v>0.64583333333333326</v>
      </c>
      <c r="M1943" s="45">
        <f t="shared" si="92"/>
        <v>22</v>
      </c>
    </row>
    <row r="1944" spans="1:13">
      <c r="A1944" s="14"/>
      <c r="B1944" s="14" t="s">
        <v>303</v>
      </c>
      <c r="C1944" s="94">
        <v>67</v>
      </c>
      <c r="D1944" s="39" t="s">
        <v>224</v>
      </c>
      <c r="E1944" s="14" t="s">
        <v>289</v>
      </c>
      <c r="F1944" s="96" t="s">
        <v>272</v>
      </c>
      <c r="G1944" s="96" t="s">
        <v>244</v>
      </c>
      <c r="H1944" s="96">
        <v>6</v>
      </c>
      <c r="I1944" s="191">
        <v>0</v>
      </c>
      <c r="J1944" s="203">
        <v>0.65347222222222223</v>
      </c>
      <c r="K1944" s="44">
        <f t="shared" si="91"/>
        <v>0.625</v>
      </c>
      <c r="L1944" s="44">
        <f t="shared" si="90"/>
        <v>0.64583333333333326</v>
      </c>
      <c r="M1944" s="45">
        <f t="shared" si="92"/>
        <v>6</v>
      </c>
    </row>
    <row r="1945" spans="1:13">
      <c r="A1945" s="14"/>
      <c r="B1945" s="14" t="s">
        <v>303</v>
      </c>
      <c r="C1945" s="94">
        <v>67</v>
      </c>
      <c r="D1945" s="39" t="s">
        <v>224</v>
      </c>
      <c r="E1945" s="14" t="s">
        <v>289</v>
      </c>
      <c r="F1945" s="96" t="s">
        <v>275</v>
      </c>
      <c r="G1945" s="96" t="s">
        <v>161</v>
      </c>
      <c r="H1945" s="96">
        <v>0</v>
      </c>
      <c r="I1945" s="191">
        <v>9</v>
      </c>
      <c r="J1945" s="203">
        <v>0.65625</v>
      </c>
      <c r="K1945" s="44">
        <f t="shared" si="91"/>
        <v>0.625</v>
      </c>
      <c r="L1945" s="44">
        <f t="shared" si="90"/>
        <v>0.65625</v>
      </c>
      <c r="M1945" s="45">
        <f t="shared" si="92"/>
        <v>9</v>
      </c>
    </row>
    <row r="1946" spans="1:13">
      <c r="A1946" s="14"/>
      <c r="B1946" s="14" t="s">
        <v>303</v>
      </c>
      <c r="C1946" s="94">
        <v>67</v>
      </c>
      <c r="D1946" s="39" t="s">
        <v>224</v>
      </c>
      <c r="E1946" s="14" t="s">
        <v>289</v>
      </c>
      <c r="F1946" s="96" t="s">
        <v>272</v>
      </c>
      <c r="G1946" s="96" t="s">
        <v>274</v>
      </c>
      <c r="H1946" s="96">
        <v>0</v>
      </c>
      <c r="I1946" s="191">
        <v>11</v>
      </c>
      <c r="J1946" s="203">
        <v>0.65972222222222221</v>
      </c>
      <c r="K1946" s="44">
        <f t="shared" si="91"/>
        <v>0.625</v>
      </c>
      <c r="L1946" s="44">
        <f t="shared" si="90"/>
        <v>0.65625</v>
      </c>
      <c r="M1946" s="45">
        <f t="shared" si="92"/>
        <v>11</v>
      </c>
    </row>
    <row r="1947" spans="1:13">
      <c r="A1947" s="14"/>
      <c r="B1947" s="14" t="s">
        <v>303</v>
      </c>
      <c r="C1947" s="94">
        <v>67</v>
      </c>
      <c r="D1947" s="39" t="s">
        <v>224</v>
      </c>
      <c r="E1947" s="14" t="s">
        <v>289</v>
      </c>
      <c r="F1947" s="96" t="s">
        <v>269</v>
      </c>
      <c r="G1947" s="96" t="s">
        <v>244</v>
      </c>
      <c r="H1947" s="96">
        <v>2</v>
      </c>
      <c r="I1947" s="191">
        <v>0</v>
      </c>
      <c r="J1947" s="203">
        <v>0.65972222222222221</v>
      </c>
      <c r="K1947" s="44">
        <f t="shared" si="91"/>
        <v>0.625</v>
      </c>
      <c r="L1947" s="44">
        <f t="shared" si="90"/>
        <v>0.65625</v>
      </c>
      <c r="M1947" s="45">
        <f t="shared" si="92"/>
        <v>2</v>
      </c>
    </row>
    <row r="1948" spans="1:13">
      <c r="A1948" s="14"/>
      <c r="B1948" s="14" t="s">
        <v>303</v>
      </c>
      <c r="C1948" s="94">
        <v>67</v>
      </c>
      <c r="D1948" s="39" t="s">
        <v>224</v>
      </c>
      <c r="E1948" s="14" t="s">
        <v>289</v>
      </c>
      <c r="F1948" s="96" t="s">
        <v>269</v>
      </c>
      <c r="G1948" s="96" t="s">
        <v>270</v>
      </c>
      <c r="H1948" s="96">
        <v>0</v>
      </c>
      <c r="I1948" s="191">
        <v>8</v>
      </c>
      <c r="J1948" s="203">
        <v>0.65972222222222221</v>
      </c>
      <c r="K1948" s="44">
        <f t="shared" si="91"/>
        <v>0.625</v>
      </c>
      <c r="L1948" s="44">
        <f t="shared" si="90"/>
        <v>0.65625</v>
      </c>
      <c r="M1948" s="45">
        <f t="shared" si="92"/>
        <v>8</v>
      </c>
    </row>
    <row r="1949" spans="1:13">
      <c r="A1949" s="14"/>
      <c r="B1949" s="14" t="s">
        <v>303</v>
      </c>
      <c r="C1949" s="94">
        <v>67</v>
      </c>
      <c r="D1949" s="39" t="s">
        <v>224</v>
      </c>
      <c r="E1949" s="14" t="s">
        <v>289</v>
      </c>
      <c r="F1949" s="96" t="s">
        <v>275</v>
      </c>
      <c r="G1949" s="96" t="s">
        <v>278</v>
      </c>
      <c r="H1949" s="96">
        <v>0</v>
      </c>
      <c r="I1949" s="191">
        <v>8</v>
      </c>
      <c r="J1949" s="203">
        <v>0.66666666666666663</v>
      </c>
      <c r="K1949" s="44">
        <f t="shared" si="91"/>
        <v>0.66666666666666663</v>
      </c>
      <c r="L1949" s="44">
        <f t="shared" si="90"/>
        <v>0.66666666666666663</v>
      </c>
      <c r="M1949" s="45">
        <f t="shared" si="92"/>
        <v>8</v>
      </c>
    </row>
    <row r="1950" spans="1:13">
      <c r="A1950" s="14"/>
      <c r="B1950" s="14" t="s">
        <v>303</v>
      </c>
      <c r="C1950" s="94">
        <v>67</v>
      </c>
      <c r="D1950" s="39" t="s">
        <v>224</v>
      </c>
      <c r="E1950" s="14" t="s">
        <v>289</v>
      </c>
      <c r="F1950" s="96" t="s">
        <v>269</v>
      </c>
      <c r="G1950" s="96" t="s">
        <v>270</v>
      </c>
      <c r="H1950" s="96">
        <v>0</v>
      </c>
      <c r="I1950" s="191">
        <v>7</v>
      </c>
      <c r="J1950" s="203">
        <v>0.66736111111111107</v>
      </c>
      <c r="K1950" s="44">
        <f t="shared" si="91"/>
        <v>0.66666666666666663</v>
      </c>
      <c r="L1950" s="44">
        <f t="shared" si="90"/>
        <v>0.66666666666666663</v>
      </c>
      <c r="M1950" s="45">
        <f t="shared" si="92"/>
        <v>7</v>
      </c>
    </row>
    <row r="1951" spans="1:13">
      <c r="A1951" s="14"/>
      <c r="B1951" s="14" t="s">
        <v>303</v>
      </c>
      <c r="C1951" s="94">
        <v>67</v>
      </c>
      <c r="D1951" s="39" t="s">
        <v>224</v>
      </c>
      <c r="E1951" s="14" t="s">
        <v>289</v>
      </c>
      <c r="F1951" s="96" t="s">
        <v>275</v>
      </c>
      <c r="G1951" s="96" t="s">
        <v>244</v>
      </c>
      <c r="H1951" s="96">
        <v>4</v>
      </c>
      <c r="I1951" s="191">
        <v>0</v>
      </c>
      <c r="J1951" s="203">
        <v>0.66805555555555562</v>
      </c>
      <c r="K1951" s="44">
        <f t="shared" si="91"/>
        <v>0.66666666666666663</v>
      </c>
      <c r="L1951" s="44">
        <f t="shared" si="90"/>
        <v>0.66666666666666663</v>
      </c>
      <c r="M1951" s="45">
        <f t="shared" si="92"/>
        <v>4</v>
      </c>
    </row>
    <row r="1952" spans="1:13">
      <c r="A1952" s="14"/>
      <c r="B1952" s="14" t="s">
        <v>303</v>
      </c>
      <c r="C1952" s="94">
        <v>67</v>
      </c>
      <c r="D1952" s="39" t="s">
        <v>224</v>
      </c>
      <c r="E1952" s="14" t="s">
        <v>289</v>
      </c>
      <c r="F1952" s="96" t="s">
        <v>275</v>
      </c>
      <c r="G1952" s="96" t="s">
        <v>282</v>
      </c>
      <c r="H1952" s="96">
        <v>0</v>
      </c>
      <c r="I1952" s="191">
        <v>1</v>
      </c>
      <c r="J1952" s="203">
        <v>0.66805555555555562</v>
      </c>
      <c r="K1952" s="44">
        <f t="shared" si="91"/>
        <v>0.66666666666666663</v>
      </c>
      <c r="L1952" s="44">
        <f t="shared" si="90"/>
        <v>0.66666666666666663</v>
      </c>
      <c r="M1952" s="45">
        <f t="shared" si="92"/>
        <v>1</v>
      </c>
    </row>
    <row r="1953" spans="1:13">
      <c r="A1953" s="14"/>
      <c r="B1953" s="14" t="s">
        <v>303</v>
      </c>
      <c r="C1953" s="94">
        <v>67</v>
      </c>
      <c r="D1953" s="39" t="s">
        <v>224</v>
      </c>
      <c r="E1953" s="14" t="s">
        <v>289</v>
      </c>
      <c r="F1953" s="96" t="s">
        <v>291</v>
      </c>
      <c r="G1953" s="96" t="s">
        <v>244</v>
      </c>
      <c r="H1953" s="96">
        <v>4</v>
      </c>
      <c r="I1953" s="191">
        <v>0</v>
      </c>
      <c r="J1953" s="203">
        <v>0.67013888888888884</v>
      </c>
      <c r="K1953" s="44">
        <f t="shared" si="91"/>
        <v>0.66666666666666663</v>
      </c>
      <c r="L1953" s="44">
        <f t="shared" si="90"/>
        <v>0.66666666666666663</v>
      </c>
      <c r="M1953" s="45">
        <f t="shared" si="92"/>
        <v>4</v>
      </c>
    </row>
    <row r="1954" spans="1:13">
      <c r="A1954" s="14"/>
      <c r="B1954" s="14" t="s">
        <v>303</v>
      </c>
      <c r="C1954" s="94">
        <v>67</v>
      </c>
      <c r="D1954" s="39" t="s">
        <v>224</v>
      </c>
      <c r="E1954" s="14" t="s">
        <v>289</v>
      </c>
      <c r="F1954" s="96" t="s">
        <v>272</v>
      </c>
      <c r="G1954" s="96" t="s">
        <v>244</v>
      </c>
      <c r="H1954" s="96">
        <v>0</v>
      </c>
      <c r="I1954" s="191">
        <v>0</v>
      </c>
      <c r="J1954" s="203">
        <v>0.67013888888888884</v>
      </c>
      <c r="K1954" s="44">
        <f t="shared" si="91"/>
        <v>0.66666666666666663</v>
      </c>
      <c r="L1954" s="44">
        <f t="shared" si="90"/>
        <v>0.66666666666666663</v>
      </c>
      <c r="M1954" s="45">
        <f t="shared" si="92"/>
        <v>0</v>
      </c>
    </row>
    <row r="1955" spans="1:13">
      <c r="A1955" s="14"/>
      <c r="B1955" s="14" t="s">
        <v>303</v>
      </c>
      <c r="C1955" s="94">
        <v>67</v>
      </c>
      <c r="D1955" s="39" t="s">
        <v>224</v>
      </c>
      <c r="E1955" s="14" t="s">
        <v>289</v>
      </c>
      <c r="F1955" s="96" t="s">
        <v>291</v>
      </c>
      <c r="G1955" s="96" t="s">
        <v>278</v>
      </c>
      <c r="H1955" s="96">
        <v>0</v>
      </c>
      <c r="I1955" s="191">
        <v>1</v>
      </c>
      <c r="J1955" s="203">
        <v>0.67708333333333337</v>
      </c>
      <c r="K1955" s="44">
        <f t="shared" si="91"/>
        <v>0.66666666666666663</v>
      </c>
      <c r="L1955" s="44">
        <f t="shared" si="90"/>
        <v>0.67708333333333326</v>
      </c>
      <c r="M1955" s="45">
        <f t="shared" si="92"/>
        <v>1</v>
      </c>
    </row>
    <row r="1956" spans="1:13">
      <c r="A1956" s="14"/>
      <c r="B1956" s="14" t="s">
        <v>303</v>
      </c>
      <c r="C1956" s="94">
        <v>67</v>
      </c>
      <c r="D1956" s="39" t="s">
        <v>224</v>
      </c>
      <c r="E1956" s="14" t="s">
        <v>289</v>
      </c>
      <c r="F1956" s="96" t="s">
        <v>272</v>
      </c>
      <c r="G1956" s="96" t="s">
        <v>274</v>
      </c>
      <c r="H1956" s="96">
        <v>0</v>
      </c>
      <c r="I1956" s="191">
        <v>12</v>
      </c>
      <c r="J1956" s="203">
        <v>0.67708333333333337</v>
      </c>
      <c r="K1956" s="44">
        <f t="shared" si="91"/>
        <v>0.66666666666666663</v>
      </c>
      <c r="L1956" s="44">
        <f t="shared" si="90"/>
        <v>0.67708333333333326</v>
      </c>
      <c r="M1956" s="45">
        <f t="shared" si="92"/>
        <v>12</v>
      </c>
    </row>
    <row r="1957" spans="1:13">
      <c r="A1957" s="14"/>
      <c r="B1957" s="14" t="s">
        <v>303</v>
      </c>
      <c r="C1957" s="94">
        <v>67</v>
      </c>
      <c r="D1957" s="39" t="s">
        <v>224</v>
      </c>
      <c r="E1957" s="14" t="s">
        <v>289</v>
      </c>
      <c r="F1957" s="96" t="s">
        <v>275</v>
      </c>
      <c r="G1957" s="96" t="s">
        <v>244</v>
      </c>
      <c r="H1957" s="96">
        <v>4</v>
      </c>
      <c r="I1957" s="191">
        <v>0</v>
      </c>
      <c r="J1957" s="203">
        <v>0.67708333333333337</v>
      </c>
      <c r="K1957" s="44">
        <f t="shared" si="91"/>
        <v>0.66666666666666663</v>
      </c>
      <c r="L1957" s="44">
        <f t="shared" si="90"/>
        <v>0.67708333333333326</v>
      </c>
      <c r="M1957" s="45">
        <f t="shared" si="92"/>
        <v>4</v>
      </c>
    </row>
    <row r="1958" spans="1:13">
      <c r="A1958" s="14"/>
      <c r="B1958" s="14" t="s">
        <v>303</v>
      </c>
      <c r="C1958" s="94">
        <v>67</v>
      </c>
      <c r="D1958" s="39" t="s">
        <v>224</v>
      </c>
      <c r="E1958" s="14" t="s">
        <v>289</v>
      </c>
      <c r="F1958" s="96" t="s">
        <v>275</v>
      </c>
      <c r="G1958" s="96" t="s">
        <v>15</v>
      </c>
      <c r="H1958" s="96">
        <v>0</v>
      </c>
      <c r="I1958" s="191">
        <v>2</v>
      </c>
      <c r="J1958" s="203">
        <v>0.68055555555555547</v>
      </c>
      <c r="K1958" s="44">
        <f t="shared" si="91"/>
        <v>0.66666666666666663</v>
      </c>
      <c r="L1958" s="44">
        <f t="shared" si="90"/>
        <v>0.67708333333333326</v>
      </c>
      <c r="M1958" s="45">
        <f t="shared" si="92"/>
        <v>2</v>
      </c>
    </row>
    <row r="1959" spans="1:13">
      <c r="A1959" s="14"/>
      <c r="B1959" s="14" t="s">
        <v>303</v>
      </c>
      <c r="C1959" s="94">
        <v>67</v>
      </c>
      <c r="D1959" s="39" t="s">
        <v>224</v>
      </c>
      <c r="E1959" s="14" t="s">
        <v>289</v>
      </c>
      <c r="F1959" s="96" t="s">
        <v>179</v>
      </c>
      <c r="G1959" s="96" t="s">
        <v>276</v>
      </c>
      <c r="H1959" s="96">
        <v>0</v>
      </c>
      <c r="I1959" s="191">
        <v>9</v>
      </c>
      <c r="J1959" s="203">
        <v>0.68055555555555547</v>
      </c>
      <c r="K1959" s="44">
        <f t="shared" si="91"/>
        <v>0.66666666666666663</v>
      </c>
      <c r="L1959" s="44">
        <f t="shared" si="90"/>
        <v>0.67708333333333326</v>
      </c>
      <c r="M1959" s="45">
        <f t="shared" si="92"/>
        <v>9</v>
      </c>
    </row>
    <row r="1960" spans="1:13">
      <c r="A1960" s="14"/>
      <c r="B1960" s="14" t="s">
        <v>303</v>
      </c>
      <c r="C1960" s="94">
        <v>67</v>
      </c>
      <c r="D1960" s="39" t="s">
        <v>224</v>
      </c>
      <c r="E1960" s="14" t="s">
        <v>289</v>
      </c>
      <c r="F1960" s="96" t="s">
        <v>179</v>
      </c>
      <c r="G1960" s="96" t="s">
        <v>244</v>
      </c>
      <c r="H1960" s="96">
        <v>12</v>
      </c>
      <c r="I1960" s="191">
        <v>0</v>
      </c>
      <c r="J1960" s="203">
        <v>0.68541666666666667</v>
      </c>
      <c r="K1960" s="44">
        <f t="shared" si="91"/>
        <v>0.66666666666666663</v>
      </c>
      <c r="L1960" s="44">
        <f t="shared" si="90"/>
        <v>0.67708333333333326</v>
      </c>
      <c r="M1960" s="45">
        <f t="shared" si="92"/>
        <v>12</v>
      </c>
    </row>
    <row r="1961" spans="1:13">
      <c r="A1961" s="14"/>
      <c r="B1961" s="14" t="s">
        <v>303</v>
      </c>
      <c r="C1961" s="94">
        <v>67</v>
      </c>
      <c r="D1961" s="39" t="s">
        <v>224</v>
      </c>
      <c r="E1961" s="14" t="s">
        <v>289</v>
      </c>
      <c r="F1961" s="96" t="s">
        <v>275</v>
      </c>
      <c r="G1961" s="96" t="s">
        <v>282</v>
      </c>
      <c r="H1961" s="96">
        <v>0</v>
      </c>
      <c r="I1961" s="191">
        <v>14</v>
      </c>
      <c r="J1961" s="203">
        <v>0.6875</v>
      </c>
      <c r="K1961" s="44">
        <f t="shared" si="91"/>
        <v>0.66666666666666663</v>
      </c>
      <c r="L1961" s="44">
        <f t="shared" si="90"/>
        <v>0.6875</v>
      </c>
      <c r="M1961" s="45">
        <f t="shared" si="92"/>
        <v>14</v>
      </c>
    </row>
    <row r="1962" spans="1:13">
      <c r="A1962" s="14"/>
      <c r="B1962" s="14" t="s">
        <v>303</v>
      </c>
      <c r="C1962" s="94">
        <v>67</v>
      </c>
      <c r="D1962" s="39" t="s">
        <v>224</v>
      </c>
      <c r="E1962" s="14" t="s">
        <v>289</v>
      </c>
      <c r="F1962" s="96" t="s">
        <v>271</v>
      </c>
      <c r="G1962" s="96" t="s">
        <v>124</v>
      </c>
      <c r="H1962" s="96">
        <v>0</v>
      </c>
      <c r="I1962" s="191">
        <v>6</v>
      </c>
      <c r="J1962" s="203">
        <v>0.68958333333333333</v>
      </c>
      <c r="K1962" s="44">
        <f t="shared" si="91"/>
        <v>0.66666666666666663</v>
      </c>
      <c r="L1962" s="44">
        <f t="shared" si="90"/>
        <v>0.6875</v>
      </c>
      <c r="M1962" s="45">
        <f t="shared" si="92"/>
        <v>6</v>
      </c>
    </row>
    <row r="1963" spans="1:13">
      <c r="A1963" s="14"/>
      <c r="B1963" s="14" t="s">
        <v>303</v>
      </c>
      <c r="C1963" s="94">
        <v>67</v>
      </c>
      <c r="D1963" s="39" t="s">
        <v>224</v>
      </c>
      <c r="E1963" s="14" t="s">
        <v>289</v>
      </c>
      <c r="F1963" s="96" t="s">
        <v>275</v>
      </c>
      <c r="G1963" s="96" t="s">
        <v>280</v>
      </c>
      <c r="H1963" s="96">
        <v>0</v>
      </c>
      <c r="I1963" s="191">
        <v>7</v>
      </c>
      <c r="J1963" s="203">
        <v>0.69097222222222221</v>
      </c>
      <c r="K1963" s="44">
        <f t="shared" si="91"/>
        <v>0.66666666666666663</v>
      </c>
      <c r="L1963" s="44">
        <f t="shared" si="90"/>
        <v>0.6875</v>
      </c>
      <c r="M1963" s="45">
        <f t="shared" si="92"/>
        <v>7</v>
      </c>
    </row>
    <row r="1964" spans="1:13">
      <c r="A1964" s="14"/>
      <c r="B1964" s="14" t="s">
        <v>303</v>
      </c>
      <c r="C1964" s="94">
        <v>67</v>
      </c>
      <c r="D1964" s="39" t="s">
        <v>224</v>
      </c>
      <c r="E1964" s="14" t="s">
        <v>289</v>
      </c>
      <c r="F1964" s="96" t="s">
        <v>272</v>
      </c>
      <c r="G1964" s="96" t="s">
        <v>244</v>
      </c>
      <c r="H1964" s="96">
        <v>5</v>
      </c>
      <c r="I1964" s="191">
        <v>0</v>
      </c>
      <c r="J1964" s="203">
        <v>0.69166666666666676</v>
      </c>
      <c r="K1964" s="44">
        <f t="shared" si="91"/>
        <v>0.66666666666666663</v>
      </c>
      <c r="L1964" s="44">
        <f t="shared" si="90"/>
        <v>0.6875</v>
      </c>
      <c r="M1964" s="45">
        <f t="shared" si="92"/>
        <v>5</v>
      </c>
    </row>
    <row r="1965" spans="1:13">
      <c r="A1965" s="14"/>
      <c r="B1965" s="14" t="s">
        <v>303</v>
      </c>
      <c r="C1965" s="94">
        <v>67</v>
      </c>
      <c r="D1965" s="39" t="s">
        <v>224</v>
      </c>
      <c r="E1965" s="14" t="s">
        <v>289</v>
      </c>
      <c r="F1965" s="96" t="s">
        <v>272</v>
      </c>
      <c r="G1965" s="96" t="s">
        <v>274</v>
      </c>
      <c r="H1965" s="96">
        <v>0</v>
      </c>
      <c r="I1965" s="191">
        <v>18</v>
      </c>
      <c r="J1965" s="203">
        <v>0.69166666666666676</v>
      </c>
      <c r="K1965" s="44">
        <f t="shared" si="91"/>
        <v>0.66666666666666663</v>
      </c>
      <c r="L1965" s="44">
        <f t="shared" si="90"/>
        <v>0.6875</v>
      </c>
      <c r="M1965" s="45">
        <f t="shared" si="92"/>
        <v>18</v>
      </c>
    </row>
    <row r="1966" spans="1:13">
      <c r="A1966" s="14"/>
      <c r="B1966" s="14" t="s">
        <v>303</v>
      </c>
      <c r="C1966" s="94">
        <v>67</v>
      </c>
      <c r="D1966" s="39" t="s">
        <v>224</v>
      </c>
      <c r="E1966" s="14" t="s">
        <v>289</v>
      </c>
      <c r="F1966" s="96" t="s">
        <v>269</v>
      </c>
      <c r="G1966" s="96" t="s">
        <v>270</v>
      </c>
      <c r="H1966" s="96">
        <v>0</v>
      </c>
      <c r="I1966" s="191">
        <v>14</v>
      </c>
      <c r="J1966" s="203">
        <v>0.69444444444444453</v>
      </c>
      <c r="K1966" s="44">
        <f t="shared" si="91"/>
        <v>0.66666666666666663</v>
      </c>
      <c r="L1966" s="44">
        <f t="shared" si="90"/>
        <v>0.6875</v>
      </c>
      <c r="M1966" s="45">
        <f t="shared" si="92"/>
        <v>14</v>
      </c>
    </row>
    <row r="1967" spans="1:13">
      <c r="A1967" s="14"/>
      <c r="B1967" s="14" t="s">
        <v>303</v>
      </c>
      <c r="C1967" s="94">
        <v>67</v>
      </c>
      <c r="D1967" s="39" t="s">
        <v>224</v>
      </c>
      <c r="E1967" s="14" t="s">
        <v>289</v>
      </c>
      <c r="F1967" s="96" t="s">
        <v>275</v>
      </c>
      <c r="G1967" s="96" t="s">
        <v>244</v>
      </c>
      <c r="H1967" s="96">
        <v>11</v>
      </c>
      <c r="I1967" s="191">
        <v>0</v>
      </c>
      <c r="J1967" s="203">
        <v>0.69444444444444453</v>
      </c>
      <c r="K1967" s="44">
        <f t="shared" si="91"/>
        <v>0.66666666666666663</v>
      </c>
      <c r="L1967" s="44">
        <f t="shared" si="90"/>
        <v>0.6875</v>
      </c>
      <c r="M1967" s="45">
        <f t="shared" si="92"/>
        <v>11</v>
      </c>
    </row>
    <row r="1968" spans="1:13">
      <c r="A1968" s="14"/>
      <c r="B1968" s="14" t="s">
        <v>303</v>
      </c>
      <c r="C1968" s="94">
        <v>67</v>
      </c>
      <c r="D1968" s="39" t="s">
        <v>224</v>
      </c>
      <c r="E1968" s="14" t="s">
        <v>289</v>
      </c>
      <c r="F1968" s="96" t="s">
        <v>275</v>
      </c>
      <c r="G1968" s="96" t="s">
        <v>142</v>
      </c>
      <c r="H1968" s="96">
        <v>0</v>
      </c>
      <c r="I1968" s="191">
        <v>5</v>
      </c>
      <c r="J1968" s="203">
        <v>0.69513888888888886</v>
      </c>
      <c r="K1968" s="44">
        <f t="shared" si="91"/>
        <v>0.66666666666666663</v>
      </c>
      <c r="L1968" s="44">
        <f t="shared" si="90"/>
        <v>0.6875</v>
      </c>
      <c r="M1968" s="45">
        <f t="shared" si="92"/>
        <v>5</v>
      </c>
    </row>
    <row r="1969" spans="1:13">
      <c r="A1969" s="14"/>
      <c r="B1969" s="14" t="s">
        <v>303</v>
      </c>
      <c r="C1969" s="94">
        <v>67</v>
      </c>
      <c r="D1969" s="39" t="s">
        <v>224</v>
      </c>
      <c r="E1969" s="14" t="s">
        <v>289</v>
      </c>
      <c r="F1969" s="96" t="s">
        <v>273</v>
      </c>
      <c r="G1969" s="96" t="s">
        <v>244</v>
      </c>
      <c r="H1969" s="96">
        <v>2</v>
      </c>
      <c r="I1969" s="191">
        <v>0</v>
      </c>
      <c r="J1969" s="203">
        <v>0.69791666666666663</v>
      </c>
      <c r="K1969" s="44">
        <f t="shared" si="91"/>
        <v>0.66666666666666663</v>
      </c>
      <c r="L1969" s="44">
        <f t="shared" si="90"/>
        <v>0.69791666666666663</v>
      </c>
      <c r="M1969" s="45">
        <f t="shared" si="92"/>
        <v>2</v>
      </c>
    </row>
    <row r="1970" spans="1:13">
      <c r="A1970" s="14"/>
      <c r="B1970" s="14" t="s">
        <v>303</v>
      </c>
      <c r="C1970" s="94">
        <v>67</v>
      </c>
      <c r="D1970" s="39" t="s">
        <v>224</v>
      </c>
      <c r="E1970" s="14" t="s">
        <v>289</v>
      </c>
      <c r="F1970" s="96" t="s">
        <v>273</v>
      </c>
      <c r="G1970" s="96" t="s">
        <v>290</v>
      </c>
      <c r="H1970" s="96">
        <v>0</v>
      </c>
      <c r="I1970" s="191">
        <v>8</v>
      </c>
      <c r="J1970" s="203">
        <v>0.69791666666666663</v>
      </c>
      <c r="K1970" s="44">
        <f t="shared" si="91"/>
        <v>0.66666666666666663</v>
      </c>
      <c r="L1970" s="44">
        <f t="shared" si="90"/>
        <v>0.69791666666666663</v>
      </c>
      <c r="M1970" s="45">
        <f t="shared" si="92"/>
        <v>8</v>
      </c>
    </row>
    <row r="1971" spans="1:13">
      <c r="A1971" s="14"/>
      <c r="B1971" s="14" t="s">
        <v>303</v>
      </c>
      <c r="C1971" s="94">
        <v>67</v>
      </c>
      <c r="D1971" s="39" t="s">
        <v>224</v>
      </c>
      <c r="E1971" s="14" t="s">
        <v>289</v>
      </c>
      <c r="F1971" s="96" t="s">
        <v>272</v>
      </c>
      <c r="G1971" s="96" t="s">
        <v>274</v>
      </c>
      <c r="H1971" s="96">
        <v>0</v>
      </c>
      <c r="I1971" s="191">
        <v>19</v>
      </c>
      <c r="J1971" s="203">
        <v>0.70208333333333339</v>
      </c>
      <c r="K1971" s="44">
        <f t="shared" si="91"/>
        <v>0.66666666666666663</v>
      </c>
      <c r="L1971" s="44">
        <f t="shared" si="90"/>
        <v>0.69791666666666663</v>
      </c>
      <c r="M1971" s="45">
        <f t="shared" si="92"/>
        <v>19</v>
      </c>
    </row>
    <row r="1972" spans="1:13">
      <c r="A1972" s="14"/>
      <c r="B1972" s="14" t="s">
        <v>303</v>
      </c>
      <c r="C1972" s="94">
        <v>67</v>
      </c>
      <c r="D1972" s="39" t="s">
        <v>224</v>
      </c>
      <c r="E1972" s="14" t="s">
        <v>289</v>
      </c>
      <c r="F1972" s="96" t="s">
        <v>275</v>
      </c>
      <c r="G1972" s="96" t="s">
        <v>281</v>
      </c>
      <c r="H1972" s="96">
        <v>0</v>
      </c>
      <c r="I1972" s="191">
        <v>7</v>
      </c>
      <c r="J1972" s="203">
        <v>0.70486111111111116</v>
      </c>
      <c r="K1972" s="44">
        <f t="shared" si="91"/>
        <v>0.66666666666666663</v>
      </c>
      <c r="L1972" s="44">
        <f t="shared" si="90"/>
        <v>0.69791666666666663</v>
      </c>
      <c r="M1972" s="45">
        <f t="shared" si="92"/>
        <v>7</v>
      </c>
    </row>
    <row r="1973" spans="1:13">
      <c r="A1973" s="14"/>
      <c r="B1973" s="14" t="s">
        <v>303</v>
      </c>
      <c r="C1973" s="94">
        <v>67</v>
      </c>
      <c r="D1973" s="39" t="s">
        <v>224</v>
      </c>
      <c r="E1973" s="14" t="s">
        <v>289</v>
      </c>
      <c r="F1973" s="96" t="s">
        <v>275</v>
      </c>
      <c r="G1973" s="96" t="s">
        <v>244</v>
      </c>
      <c r="H1973" s="96">
        <v>6</v>
      </c>
      <c r="I1973" s="191">
        <v>0</v>
      </c>
      <c r="J1973" s="203">
        <v>0.71388888888888891</v>
      </c>
      <c r="K1973" s="44">
        <f t="shared" si="91"/>
        <v>0.70833333333333326</v>
      </c>
      <c r="L1973" s="44">
        <f t="shared" si="90"/>
        <v>0.70833333333333326</v>
      </c>
      <c r="M1973" s="45">
        <f t="shared" si="92"/>
        <v>6</v>
      </c>
    </row>
    <row r="1974" spans="1:13">
      <c r="A1974" s="14"/>
      <c r="B1974" s="14" t="s">
        <v>303</v>
      </c>
      <c r="C1974" s="94">
        <v>67</v>
      </c>
      <c r="D1974" s="39" t="s">
        <v>224</v>
      </c>
      <c r="E1974" s="14" t="s">
        <v>289</v>
      </c>
      <c r="F1974" s="96" t="s">
        <v>275</v>
      </c>
      <c r="G1974" s="96" t="s">
        <v>244</v>
      </c>
      <c r="H1974" s="96">
        <v>2</v>
      </c>
      <c r="I1974" s="191">
        <v>0</v>
      </c>
      <c r="J1974" s="203">
        <v>0.71944444444444444</v>
      </c>
      <c r="K1974" s="44">
        <f t="shared" si="91"/>
        <v>0.70833333333333326</v>
      </c>
      <c r="L1974" s="44">
        <f t="shared" si="90"/>
        <v>0.71875</v>
      </c>
      <c r="M1974" s="45">
        <f t="shared" si="92"/>
        <v>2</v>
      </c>
    </row>
    <row r="1975" spans="1:13">
      <c r="A1975" s="14"/>
      <c r="B1975" s="14" t="s">
        <v>303</v>
      </c>
      <c r="C1975" s="94">
        <v>67</v>
      </c>
      <c r="D1975" s="39" t="s">
        <v>224</v>
      </c>
      <c r="E1975" s="14" t="s">
        <v>289</v>
      </c>
      <c r="F1975" s="96" t="s">
        <v>269</v>
      </c>
      <c r="G1975" s="96" t="s">
        <v>244</v>
      </c>
      <c r="H1975" s="96">
        <v>5</v>
      </c>
      <c r="I1975" s="191">
        <v>0</v>
      </c>
      <c r="J1975" s="203">
        <v>0.72222222222222221</v>
      </c>
      <c r="K1975" s="44">
        <f t="shared" si="91"/>
        <v>0.70833333333333326</v>
      </c>
      <c r="L1975" s="44">
        <f t="shared" si="90"/>
        <v>0.71875</v>
      </c>
      <c r="M1975" s="45">
        <f t="shared" si="92"/>
        <v>5</v>
      </c>
    </row>
    <row r="1976" spans="1:13">
      <c r="A1976" s="14"/>
      <c r="B1976" s="14" t="s">
        <v>303</v>
      </c>
      <c r="C1976" s="94">
        <v>67</v>
      </c>
      <c r="D1976" s="39" t="s">
        <v>224</v>
      </c>
      <c r="E1976" s="14" t="s">
        <v>289</v>
      </c>
      <c r="F1976" s="96" t="s">
        <v>269</v>
      </c>
      <c r="G1976" s="96" t="s">
        <v>270</v>
      </c>
      <c r="H1976" s="96">
        <v>0</v>
      </c>
      <c r="I1976" s="191">
        <v>16</v>
      </c>
      <c r="J1976" s="203">
        <v>0.72222222222222221</v>
      </c>
      <c r="K1976" s="44">
        <f t="shared" si="91"/>
        <v>0.70833333333333326</v>
      </c>
      <c r="L1976" s="44">
        <f t="shared" si="90"/>
        <v>0.71875</v>
      </c>
      <c r="M1976" s="45">
        <f t="shared" si="92"/>
        <v>16</v>
      </c>
    </row>
    <row r="1977" spans="1:13">
      <c r="A1977" s="14"/>
      <c r="B1977" s="14" t="s">
        <v>303</v>
      </c>
      <c r="C1977" s="94">
        <v>67</v>
      </c>
      <c r="D1977" s="39" t="s">
        <v>224</v>
      </c>
      <c r="E1977" s="14" t="s">
        <v>289</v>
      </c>
      <c r="F1977" s="96" t="s">
        <v>271</v>
      </c>
      <c r="G1977" s="96" t="s">
        <v>287</v>
      </c>
      <c r="H1977" s="96">
        <v>0</v>
      </c>
      <c r="I1977" s="191">
        <v>12</v>
      </c>
      <c r="J1977" s="203">
        <v>0.72222222222222221</v>
      </c>
      <c r="K1977" s="44">
        <f t="shared" si="91"/>
        <v>0.70833333333333326</v>
      </c>
      <c r="L1977" s="44">
        <f t="shared" si="90"/>
        <v>0.71875</v>
      </c>
      <c r="M1977" s="45">
        <f t="shared" si="92"/>
        <v>12</v>
      </c>
    </row>
    <row r="1978" spans="1:13">
      <c r="A1978" s="14"/>
      <c r="B1978" s="14" t="s">
        <v>303</v>
      </c>
      <c r="C1978" s="94">
        <v>67</v>
      </c>
      <c r="D1978" s="39" t="s">
        <v>224</v>
      </c>
      <c r="E1978" s="14" t="s">
        <v>289</v>
      </c>
      <c r="F1978" s="96" t="s">
        <v>271</v>
      </c>
      <c r="G1978" s="96" t="s">
        <v>124</v>
      </c>
      <c r="H1978" s="96">
        <v>0</v>
      </c>
      <c r="I1978" s="191">
        <v>15</v>
      </c>
      <c r="J1978" s="203">
        <v>0.72222222222222221</v>
      </c>
      <c r="K1978" s="44">
        <f t="shared" si="91"/>
        <v>0.70833333333333326</v>
      </c>
      <c r="L1978" s="44">
        <f t="shared" si="90"/>
        <v>0.71875</v>
      </c>
      <c r="M1978" s="45">
        <f t="shared" si="92"/>
        <v>15</v>
      </c>
    </row>
    <row r="1979" spans="1:13">
      <c r="A1979" s="14"/>
      <c r="B1979" s="14" t="s">
        <v>303</v>
      </c>
      <c r="C1979" s="94">
        <v>67</v>
      </c>
      <c r="D1979" s="39" t="s">
        <v>224</v>
      </c>
      <c r="E1979" s="14" t="s">
        <v>289</v>
      </c>
      <c r="F1979" s="96" t="s">
        <v>272</v>
      </c>
      <c r="G1979" s="96" t="s">
        <v>244</v>
      </c>
      <c r="H1979" s="96">
        <v>3</v>
      </c>
      <c r="I1979" s="191">
        <v>0</v>
      </c>
      <c r="J1979" s="203">
        <v>0.72569444444444453</v>
      </c>
      <c r="K1979" s="44">
        <f t="shared" si="91"/>
        <v>0.70833333333333326</v>
      </c>
      <c r="L1979" s="44">
        <f t="shared" si="90"/>
        <v>0.71875</v>
      </c>
      <c r="M1979" s="45">
        <f t="shared" si="92"/>
        <v>3</v>
      </c>
    </row>
    <row r="1980" spans="1:13">
      <c r="A1980" s="14"/>
      <c r="B1980" s="14" t="s">
        <v>303</v>
      </c>
      <c r="C1980" s="94">
        <v>67</v>
      </c>
      <c r="D1980" s="39" t="s">
        <v>224</v>
      </c>
      <c r="E1980" s="14" t="s">
        <v>289</v>
      </c>
      <c r="F1980" s="96" t="s">
        <v>272</v>
      </c>
      <c r="G1980" s="96" t="s">
        <v>274</v>
      </c>
      <c r="H1980" s="96">
        <v>0</v>
      </c>
      <c r="I1980" s="191">
        <v>17</v>
      </c>
      <c r="J1980" s="203">
        <v>0.72569444444444453</v>
      </c>
      <c r="K1980" s="44">
        <f t="shared" si="91"/>
        <v>0.70833333333333326</v>
      </c>
      <c r="L1980" s="44">
        <f t="shared" si="90"/>
        <v>0.71875</v>
      </c>
      <c r="M1980" s="45">
        <f t="shared" si="92"/>
        <v>17</v>
      </c>
    </row>
    <row r="1981" spans="1:13">
      <c r="A1981" s="14"/>
      <c r="B1981" s="14" t="s">
        <v>303</v>
      </c>
      <c r="C1981" s="94">
        <v>67</v>
      </c>
      <c r="D1981" s="39" t="s">
        <v>224</v>
      </c>
      <c r="E1981" s="14" t="s">
        <v>289</v>
      </c>
      <c r="F1981" s="96" t="s">
        <v>179</v>
      </c>
      <c r="G1981" s="96" t="s">
        <v>283</v>
      </c>
      <c r="H1981" s="96">
        <v>0</v>
      </c>
      <c r="I1981" s="191">
        <v>26</v>
      </c>
      <c r="J1981" s="203">
        <v>0.72916666666666663</v>
      </c>
      <c r="K1981" s="44">
        <f t="shared" si="91"/>
        <v>0.70833333333333326</v>
      </c>
      <c r="L1981" s="44">
        <f t="shared" si="90"/>
        <v>0.72916666666666663</v>
      </c>
      <c r="M1981" s="45">
        <f t="shared" si="92"/>
        <v>26</v>
      </c>
    </row>
    <row r="1982" spans="1:13">
      <c r="A1982" s="14"/>
      <c r="B1982" s="14" t="s">
        <v>303</v>
      </c>
      <c r="C1982" s="94">
        <v>67</v>
      </c>
      <c r="D1982" s="39" t="s">
        <v>224</v>
      </c>
      <c r="E1982" s="14" t="s">
        <v>289</v>
      </c>
      <c r="F1982" s="96" t="s">
        <v>275</v>
      </c>
      <c r="G1982" s="96" t="s">
        <v>15</v>
      </c>
      <c r="H1982" s="96">
        <v>0</v>
      </c>
      <c r="I1982" s="191">
        <v>8</v>
      </c>
      <c r="J1982" s="203">
        <v>0.72916666666666663</v>
      </c>
      <c r="K1982" s="44">
        <f t="shared" si="91"/>
        <v>0.70833333333333326</v>
      </c>
      <c r="L1982" s="44">
        <f t="shared" si="90"/>
        <v>0.72916666666666663</v>
      </c>
      <c r="M1982" s="45">
        <f t="shared" si="92"/>
        <v>8</v>
      </c>
    </row>
    <row r="1983" spans="1:13">
      <c r="A1983" s="14"/>
      <c r="B1983" s="14" t="s">
        <v>303</v>
      </c>
      <c r="C1983" s="94">
        <v>67</v>
      </c>
      <c r="D1983" s="39" t="s">
        <v>224</v>
      </c>
      <c r="E1983" s="14" t="s">
        <v>289</v>
      </c>
      <c r="F1983" s="96" t="s">
        <v>275</v>
      </c>
      <c r="G1983" s="96" t="s">
        <v>142</v>
      </c>
      <c r="H1983" s="96">
        <v>0</v>
      </c>
      <c r="I1983" s="191">
        <v>8</v>
      </c>
      <c r="J1983" s="203">
        <v>0.73611111111111116</v>
      </c>
      <c r="K1983" s="44">
        <f t="shared" si="91"/>
        <v>0.70833333333333326</v>
      </c>
      <c r="L1983" s="44">
        <f t="shared" si="90"/>
        <v>0.72916666666666663</v>
      </c>
      <c r="M1983" s="45">
        <f t="shared" si="92"/>
        <v>8</v>
      </c>
    </row>
    <row r="1984" spans="1:13">
      <c r="A1984" s="14"/>
      <c r="B1984" s="14" t="s">
        <v>303</v>
      </c>
      <c r="C1984" s="94">
        <v>67</v>
      </c>
      <c r="D1984" s="39" t="s">
        <v>224</v>
      </c>
      <c r="E1984" s="14" t="s">
        <v>289</v>
      </c>
      <c r="F1984" s="96" t="s">
        <v>275</v>
      </c>
      <c r="G1984" s="96" t="s">
        <v>276</v>
      </c>
      <c r="H1984" s="96">
        <v>0</v>
      </c>
      <c r="I1984" s="191">
        <v>13</v>
      </c>
      <c r="J1984" s="203">
        <v>0.73611111111111116</v>
      </c>
      <c r="K1984" s="44">
        <f t="shared" si="91"/>
        <v>0.70833333333333326</v>
      </c>
      <c r="L1984" s="44">
        <f t="shared" si="90"/>
        <v>0.72916666666666663</v>
      </c>
      <c r="M1984" s="45">
        <f t="shared" si="92"/>
        <v>13</v>
      </c>
    </row>
    <row r="1985" spans="1:13">
      <c r="A1985" s="14"/>
      <c r="B1985" s="14" t="s">
        <v>303</v>
      </c>
      <c r="C1985" s="94">
        <v>67</v>
      </c>
      <c r="D1985" s="39" t="s">
        <v>224</v>
      </c>
      <c r="E1985" s="14" t="s">
        <v>289</v>
      </c>
      <c r="F1985" s="96" t="s">
        <v>302</v>
      </c>
      <c r="G1985" s="96" t="s">
        <v>60</v>
      </c>
      <c r="H1985" s="96">
        <v>0</v>
      </c>
      <c r="I1985" s="191">
        <v>4</v>
      </c>
      <c r="J1985" s="203">
        <v>0.73958333333333337</v>
      </c>
      <c r="K1985" s="44">
        <f t="shared" si="91"/>
        <v>0.70833333333333326</v>
      </c>
      <c r="L1985" s="44">
        <f t="shared" si="90"/>
        <v>0.73958333333333326</v>
      </c>
      <c r="M1985" s="45">
        <f t="shared" si="92"/>
        <v>4</v>
      </c>
    </row>
    <row r="1986" spans="1:13">
      <c r="A1986" s="14"/>
      <c r="B1986" s="14" t="s">
        <v>303</v>
      </c>
      <c r="C1986" s="94">
        <v>67</v>
      </c>
      <c r="D1986" s="39" t="s">
        <v>224</v>
      </c>
      <c r="E1986" s="14" t="s">
        <v>289</v>
      </c>
      <c r="F1986" s="96" t="s">
        <v>275</v>
      </c>
      <c r="G1986" s="96" t="s">
        <v>244</v>
      </c>
      <c r="H1986" s="96">
        <v>7</v>
      </c>
      <c r="I1986" s="191">
        <v>0</v>
      </c>
      <c r="J1986" s="203">
        <v>0.75</v>
      </c>
      <c r="K1986" s="44">
        <f t="shared" si="91"/>
        <v>0.75</v>
      </c>
      <c r="L1986" s="44">
        <f t="shared" ref="L1986:L2025" si="93">FLOOR(J1986,TIME(0,15,0))</f>
        <v>0.75</v>
      </c>
      <c r="M1986" s="45">
        <f t="shared" si="92"/>
        <v>7</v>
      </c>
    </row>
    <row r="1987" spans="1:13">
      <c r="A1987" s="14"/>
      <c r="B1987" s="14" t="s">
        <v>303</v>
      </c>
      <c r="C1987" s="94">
        <v>67</v>
      </c>
      <c r="D1987" s="39" t="s">
        <v>224</v>
      </c>
      <c r="E1987" s="14" t="s">
        <v>289</v>
      </c>
      <c r="F1987" s="96" t="s">
        <v>275</v>
      </c>
      <c r="G1987" s="96" t="s">
        <v>280</v>
      </c>
      <c r="H1987" s="96">
        <v>0</v>
      </c>
      <c r="I1987" s="191">
        <v>5</v>
      </c>
      <c r="J1987" s="203">
        <v>0.75</v>
      </c>
      <c r="K1987" s="44">
        <f t="shared" ref="K1987:K2025" si="94">FLOOR(J1987,TIME(1,0,0))</f>
        <v>0.75</v>
      </c>
      <c r="L1987" s="44">
        <f t="shared" si="93"/>
        <v>0.75</v>
      </c>
      <c r="M1987" s="45">
        <f t="shared" ref="M1987:M2025" si="95">H1987+I1987</f>
        <v>5</v>
      </c>
    </row>
    <row r="1988" spans="1:13">
      <c r="A1988" s="14"/>
      <c r="B1988" s="14" t="s">
        <v>303</v>
      </c>
      <c r="C1988" s="94">
        <v>67</v>
      </c>
      <c r="D1988" s="39" t="s">
        <v>224</v>
      </c>
      <c r="E1988" s="14" t="s">
        <v>289</v>
      </c>
      <c r="F1988" s="96" t="s">
        <v>272</v>
      </c>
      <c r="G1988" s="96" t="s">
        <v>274</v>
      </c>
      <c r="H1988" s="96">
        <v>0</v>
      </c>
      <c r="I1988" s="191">
        <v>15</v>
      </c>
      <c r="J1988" s="203">
        <v>0.75</v>
      </c>
      <c r="K1988" s="44">
        <f t="shared" si="94"/>
        <v>0.75</v>
      </c>
      <c r="L1988" s="44">
        <f t="shared" si="93"/>
        <v>0.75</v>
      </c>
      <c r="M1988" s="45">
        <f t="shared" si="95"/>
        <v>15</v>
      </c>
    </row>
    <row r="1989" spans="1:13">
      <c r="A1989" s="14"/>
      <c r="B1989" s="14" t="s">
        <v>303</v>
      </c>
      <c r="C1989" s="94">
        <v>67</v>
      </c>
      <c r="D1989" s="39" t="s">
        <v>224</v>
      </c>
      <c r="E1989" s="14" t="s">
        <v>289</v>
      </c>
      <c r="F1989" s="96" t="s">
        <v>275</v>
      </c>
      <c r="G1989" s="96" t="s">
        <v>142</v>
      </c>
      <c r="H1989" s="96">
        <v>0</v>
      </c>
      <c r="I1989" s="191">
        <v>9</v>
      </c>
      <c r="J1989" s="203">
        <v>0.75694444444444453</v>
      </c>
      <c r="K1989" s="44">
        <f t="shared" si="94"/>
        <v>0.75</v>
      </c>
      <c r="L1989" s="44">
        <f t="shared" si="93"/>
        <v>0.75</v>
      </c>
      <c r="M1989" s="45">
        <f t="shared" si="95"/>
        <v>9</v>
      </c>
    </row>
    <row r="1990" spans="1:13">
      <c r="A1990" s="14"/>
      <c r="B1990" s="14" t="s">
        <v>303</v>
      </c>
      <c r="C1990" s="94">
        <v>67</v>
      </c>
      <c r="D1990" s="39" t="s">
        <v>224</v>
      </c>
      <c r="E1990" s="14" t="s">
        <v>289</v>
      </c>
      <c r="F1990" s="96" t="s">
        <v>179</v>
      </c>
      <c r="G1990" s="96" t="s">
        <v>60</v>
      </c>
      <c r="H1990" s="96">
        <v>0</v>
      </c>
      <c r="I1990" s="191">
        <v>13</v>
      </c>
      <c r="J1990" s="203">
        <v>0.76527777777777783</v>
      </c>
      <c r="K1990" s="44">
        <f t="shared" si="94"/>
        <v>0.75</v>
      </c>
      <c r="L1990" s="44">
        <f t="shared" si="93"/>
        <v>0.76041666666666663</v>
      </c>
      <c r="M1990" s="45">
        <f t="shared" si="95"/>
        <v>13</v>
      </c>
    </row>
    <row r="1991" spans="1:13">
      <c r="A1991" s="14"/>
      <c r="B1991" s="14" t="s">
        <v>303</v>
      </c>
      <c r="C1991" s="94">
        <v>67</v>
      </c>
      <c r="D1991" s="39" t="s">
        <v>224</v>
      </c>
      <c r="E1991" s="14" t="s">
        <v>289</v>
      </c>
      <c r="F1991" s="96" t="s">
        <v>272</v>
      </c>
      <c r="G1991" s="96" t="s">
        <v>244</v>
      </c>
      <c r="H1991" s="96">
        <v>12</v>
      </c>
      <c r="I1991" s="191">
        <v>0</v>
      </c>
      <c r="J1991" s="203">
        <v>0.76736111111111116</v>
      </c>
      <c r="K1991" s="44">
        <f t="shared" si="94"/>
        <v>0.75</v>
      </c>
      <c r="L1991" s="44">
        <f t="shared" si="93"/>
        <v>0.76041666666666663</v>
      </c>
      <c r="M1991" s="45">
        <f t="shared" si="95"/>
        <v>12</v>
      </c>
    </row>
    <row r="1992" spans="1:13">
      <c r="A1992" s="14"/>
      <c r="B1992" s="14" t="s">
        <v>303</v>
      </c>
      <c r="C1992" s="94">
        <v>67</v>
      </c>
      <c r="D1992" s="39" t="s">
        <v>224</v>
      </c>
      <c r="E1992" s="14" t="s">
        <v>289</v>
      </c>
      <c r="F1992" s="96" t="s">
        <v>275</v>
      </c>
      <c r="G1992" s="96" t="s">
        <v>281</v>
      </c>
      <c r="H1992" s="96">
        <v>0</v>
      </c>
      <c r="I1992" s="191">
        <v>11</v>
      </c>
      <c r="J1992" s="203">
        <v>0.77083333333333337</v>
      </c>
      <c r="K1992" s="44">
        <f t="shared" si="94"/>
        <v>0.75</v>
      </c>
      <c r="L1992" s="44">
        <f t="shared" si="93"/>
        <v>0.77083333333333326</v>
      </c>
      <c r="M1992" s="45">
        <f t="shared" si="95"/>
        <v>11</v>
      </c>
    </row>
    <row r="1993" spans="1:13">
      <c r="A1993" s="14"/>
      <c r="B1993" s="14" t="s">
        <v>303</v>
      </c>
      <c r="C1993" s="94">
        <v>67</v>
      </c>
      <c r="D1993" s="39" t="s">
        <v>224</v>
      </c>
      <c r="E1993" s="14" t="s">
        <v>289</v>
      </c>
      <c r="F1993" s="96" t="s">
        <v>275</v>
      </c>
      <c r="G1993" s="96" t="s">
        <v>282</v>
      </c>
      <c r="H1993" s="96">
        <v>0</v>
      </c>
      <c r="I1993" s="191">
        <v>9</v>
      </c>
      <c r="J1993" s="203">
        <v>0.77083333333333337</v>
      </c>
      <c r="K1993" s="44">
        <f t="shared" si="94"/>
        <v>0.75</v>
      </c>
      <c r="L1993" s="44">
        <f t="shared" si="93"/>
        <v>0.77083333333333326</v>
      </c>
      <c r="M1993" s="45">
        <f t="shared" si="95"/>
        <v>9</v>
      </c>
    </row>
    <row r="1994" spans="1:13">
      <c r="A1994" s="14"/>
      <c r="B1994" s="14" t="s">
        <v>303</v>
      </c>
      <c r="C1994" s="94">
        <v>67</v>
      </c>
      <c r="D1994" s="39" t="s">
        <v>224</v>
      </c>
      <c r="E1994" s="14" t="s">
        <v>289</v>
      </c>
      <c r="F1994" s="96" t="s">
        <v>271</v>
      </c>
      <c r="G1994" s="96" t="s">
        <v>124</v>
      </c>
      <c r="H1994" s="96">
        <v>0</v>
      </c>
      <c r="I1994" s="191">
        <v>8</v>
      </c>
      <c r="J1994" s="203">
        <v>0.77083333333333337</v>
      </c>
      <c r="K1994" s="44">
        <f t="shared" si="94"/>
        <v>0.75</v>
      </c>
      <c r="L1994" s="44">
        <f t="shared" si="93"/>
        <v>0.77083333333333326</v>
      </c>
      <c r="M1994" s="45">
        <f t="shared" si="95"/>
        <v>8</v>
      </c>
    </row>
    <row r="1995" spans="1:13">
      <c r="A1995" s="14"/>
      <c r="B1995" s="14" t="s">
        <v>303</v>
      </c>
      <c r="C1995" s="94">
        <v>67</v>
      </c>
      <c r="D1995" s="39" t="s">
        <v>224</v>
      </c>
      <c r="E1995" s="14" t="s">
        <v>289</v>
      </c>
      <c r="F1995" s="96" t="s">
        <v>275</v>
      </c>
      <c r="G1995" s="96" t="s">
        <v>244</v>
      </c>
      <c r="H1995" s="96">
        <v>7</v>
      </c>
      <c r="I1995" s="191">
        <v>0</v>
      </c>
      <c r="J1995" s="203">
        <v>0.77430555555555547</v>
      </c>
      <c r="K1995" s="44">
        <f t="shared" si="94"/>
        <v>0.75</v>
      </c>
      <c r="L1995" s="44">
        <f t="shared" si="93"/>
        <v>0.77083333333333326</v>
      </c>
      <c r="M1995" s="45">
        <f t="shared" si="95"/>
        <v>7</v>
      </c>
    </row>
    <row r="1996" spans="1:13">
      <c r="A1996" s="14"/>
      <c r="B1996" s="14" t="s">
        <v>303</v>
      </c>
      <c r="C1996" s="94">
        <v>67</v>
      </c>
      <c r="D1996" s="39" t="s">
        <v>224</v>
      </c>
      <c r="E1996" s="14" t="s">
        <v>289</v>
      </c>
      <c r="F1996" s="96" t="s">
        <v>272</v>
      </c>
      <c r="G1996" s="96" t="s">
        <v>244</v>
      </c>
      <c r="H1996" s="96">
        <v>3</v>
      </c>
      <c r="I1996" s="191">
        <v>0</v>
      </c>
      <c r="J1996" s="203">
        <v>0.78472222222222221</v>
      </c>
      <c r="K1996" s="44">
        <f t="shared" si="94"/>
        <v>0.75</v>
      </c>
      <c r="L1996" s="44">
        <f t="shared" si="93"/>
        <v>0.78125</v>
      </c>
      <c r="M1996" s="45">
        <f t="shared" si="95"/>
        <v>3</v>
      </c>
    </row>
    <row r="1997" spans="1:13">
      <c r="A1997" s="14"/>
      <c r="B1997" s="14" t="s">
        <v>303</v>
      </c>
      <c r="C1997" s="94">
        <v>67</v>
      </c>
      <c r="D1997" s="39" t="s">
        <v>224</v>
      </c>
      <c r="E1997" s="14" t="s">
        <v>289</v>
      </c>
      <c r="F1997" s="96" t="s">
        <v>272</v>
      </c>
      <c r="G1997" s="96" t="s">
        <v>274</v>
      </c>
      <c r="H1997" s="96">
        <v>0</v>
      </c>
      <c r="I1997" s="191">
        <v>15</v>
      </c>
      <c r="J1997" s="203">
        <v>0.78472222222222221</v>
      </c>
      <c r="K1997" s="44">
        <f t="shared" si="94"/>
        <v>0.75</v>
      </c>
      <c r="L1997" s="44">
        <f t="shared" si="93"/>
        <v>0.78125</v>
      </c>
      <c r="M1997" s="45">
        <f t="shared" si="95"/>
        <v>15</v>
      </c>
    </row>
    <row r="1998" spans="1:13">
      <c r="A1998" s="14"/>
      <c r="B1998" s="14" t="s">
        <v>303</v>
      </c>
      <c r="C1998" s="94">
        <v>67</v>
      </c>
      <c r="D1998" s="39" t="s">
        <v>224</v>
      </c>
      <c r="E1998" s="14" t="s">
        <v>289</v>
      </c>
      <c r="F1998" s="96" t="s">
        <v>269</v>
      </c>
      <c r="G1998" s="96" t="s">
        <v>270</v>
      </c>
      <c r="H1998" s="96">
        <v>0</v>
      </c>
      <c r="I1998" s="191">
        <v>5</v>
      </c>
      <c r="J1998" s="203">
        <v>0.78472222222222221</v>
      </c>
      <c r="K1998" s="44">
        <f t="shared" si="94"/>
        <v>0.75</v>
      </c>
      <c r="L1998" s="44">
        <f t="shared" si="93"/>
        <v>0.78125</v>
      </c>
      <c r="M1998" s="45">
        <f t="shared" si="95"/>
        <v>5</v>
      </c>
    </row>
    <row r="1999" spans="1:13">
      <c r="A1999" s="14"/>
      <c r="B1999" s="14" t="s">
        <v>303</v>
      </c>
      <c r="C1999" s="94">
        <v>67</v>
      </c>
      <c r="D1999" s="39" t="s">
        <v>224</v>
      </c>
      <c r="E1999" s="14" t="s">
        <v>289</v>
      </c>
      <c r="F1999" s="96" t="s">
        <v>275</v>
      </c>
      <c r="G1999" s="96" t="s">
        <v>244</v>
      </c>
      <c r="H1999" s="96">
        <v>4</v>
      </c>
      <c r="I1999" s="191">
        <v>0</v>
      </c>
      <c r="J1999" s="203">
        <v>0.79166666666666663</v>
      </c>
      <c r="K1999" s="44">
        <f t="shared" si="94"/>
        <v>0.79166666666666663</v>
      </c>
      <c r="L1999" s="44">
        <f t="shared" si="93"/>
        <v>0.79166666666666663</v>
      </c>
      <c r="M1999" s="45">
        <f t="shared" si="95"/>
        <v>4</v>
      </c>
    </row>
    <row r="2000" spans="1:13">
      <c r="A2000" s="14"/>
      <c r="B2000" s="14" t="s">
        <v>303</v>
      </c>
      <c r="C2000" s="94">
        <v>67</v>
      </c>
      <c r="D2000" s="39" t="s">
        <v>224</v>
      </c>
      <c r="E2000" s="14" t="s">
        <v>289</v>
      </c>
      <c r="F2000" s="96" t="s">
        <v>275</v>
      </c>
      <c r="G2000" s="96" t="s">
        <v>280</v>
      </c>
      <c r="H2000" s="96">
        <v>0</v>
      </c>
      <c r="I2000" s="191">
        <v>1</v>
      </c>
      <c r="J2000" s="203">
        <v>0.79166666666666663</v>
      </c>
      <c r="K2000" s="44">
        <f t="shared" si="94"/>
        <v>0.79166666666666663</v>
      </c>
      <c r="L2000" s="44">
        <f t="shared" si="93"/>
        <v>0.79166666666666663</v>
      </c>
      <c r="M2000" s="45">
        <f t="shared" si="95"/>
        <v>1</v>
      </c>
    </row>
    <row r="2001" spans="1:13">
      <c r="A2001" s="14"/>
      <c r="B2001" s="14" t="s">
        <v>303</v>
      </c>
      <c r="C2001" s="94">
        <v>67</v>
      </c>
      <c r="D2001" s="39" t="s">
        <v>224</v>
      </c>
      <c r="E2001" s="14" t="s">
        <v>289</v>
      </c>
      <c r="F2001" s="96" t="s">
        <v>275</v>
      </c>
      <c r="G2001" s="96" t="s">
        <v>244</v>
      </c>
      <c r="H2001" s="96">
        <v>6</v>
      </c>
      <c r="I2001" s="191">
        <v>0</v>
      </c>
      <c r="J2001" s="203">
        <v>0.79166666666666663</v>
      </c>
      <c r="K2001" s="44">
        <f t="shared" si="94"/>
        <v>0.79166666666666663</v>
      </c>
      <c r="L2001" s="44">
        <f t="shared" si="93"/>
        <v>0.79166666666666663</v>
      </c>
      <c r="M2001" s="45">
        <f t="shared" si="95"/>
        <v>6</v>
      </c>
    </row>
    <row r="2002" spans="1:13">
      <c r="A2002" s="14"/>
      <c r="B2002" s="14" t="s">
        <v>303</v>
      </c>
      <c r="C2002" s="94">
        <v>67</v>
      </c>
      <c r="D2002" s="39" t="s">
        <v>224</v>
      </c>
      <c r="E2002" s="14" t="s">
        <v>289</v>
      </c>
      <c r="F2002" s="96" t="s">
        <v>275</v>
      </c>
      <c r="G2002" s="96" t="s">
        <v>276</v>
      </c>
      <c r="H2002" s="96">
        <v>0</v>
      </c>
      <c r="I2002" s="191">
        <v>7</v>
      </c>
      <c r="J2002" s="203">
        <v>0.79166666666666663</v>
      </c>
      <c r="K2002" s="44">
        <f t="shared" si="94"/>
        <v>0.79166666666666663</v>
      </c>
      <c r="L2002" s="44">
        <f t="shared" si="93"/>
        <v>0.79166666666666663</v>
      </c>
      <c r="M2002" s="45">
        <f t="shared" si="95"/>
        <v>7</v>
      </c>
    </row>
    <row r="2003" spans="1:13">
      <c r="A2003" s="14"/>
      <c r="B2003" s="14" t="s">
        <v>303</v>
      </c>
      <c r="C2003" s="94">
        <v>67</v>
      </c>
      <c r="D2003" s="39" t="s">
        <v>224</v>
      </c>
      <c r="E2003" s="14" t="s">
        <v>289</v>
      </c>
      <c r="F2003" s="96" t="s">
        <v>271</v>
      </c>
      <c r="G2003" s="96" t="s">
        <v>124</v>
      </c>
      <c r="H2003" s="96">
        <v>0</v>
      </c>
      <c r="I2003" s="191">
        <v>8</v>
      </c>
      <c r="J2003" s="203">
        <v>0.79166666666666663</v>
      </c>
      <c r="K2003" s="44">
        <f t="shared" si="94"/>
        <v>0.79166666666666663</v>
      </c>
      <c r="L2003" s="44">
        <f t="shared" si="93"/>
        <v>0.79166666666666663</v>
      </c>
      <c r="M2003" s="45">
        <f t="shared" si="95"/>
        <v>8</v>
      </c>
    </row>
    <row r="2004" spans="1:13">
      <c r="A2004" s="14"/>
      <c r="B2004" s="14" t="s">
        <v>303</v>
      </c>
      <c r="C2004" s="94">
        <v>67</v>
      </c>
      <c r="D2004" s="39" t="s">
        <v>224</v>
      </c>
      <c r="E2004" s="14" t="s">
        <v>289</v>
      </c>
      <c r="F2004" s="96" t="s">
        <v>275</v>
      </c>
      <c r="G2004" s="96" t="s">
        <v>244</v>
      </c>
      <c r="H2004" s="96">
        <v>7</v>
      </c>
      <c r="I2004" s="191">
        <v>0</v>
      </c>
      <c r="J2004" s="203">
        <v>0.79652777777777783</v>
      </c>
      <c r="K2004" s="44">
        <f t="shared" si="94"/>
        <v>0.79166666666666663</v>
      </c>
      <c r="L2004" s="44">
        <f t="shared" si="93"/>
        <v>0.79166666666666663</v>
      </c>
      <c r="M2004" s="45">
        <f t="shared" si="95"/>
        <v>7</v>
      </c>
    </row>
    <row r="2005" spans="1:13">
      <c r="A2005" s="14"/>
      <c r="B2005" s="14" t="s">
        <v>303</v>
      </c>
      <c r="C2005" s="94">
        <v>67</v>
      </c>
      <c r="D2005" s="39" t="s">
        <v>224</v>
      </c>
      <c r="E2005" s="14" t="s">
        <v>289</v>
      </c>
      <c r="F2005" s="96" t="s">
        <v>179</v>
      </c>
      <c r="G2005" s="96" t="s">
        <v>244</v>
      </c>
      <c r="H2005" s="96">
        <v>10</v>
      </c>
      <c r="I2005" s="191">
        <v>0</v>
      </c>
      <c r="J2005" s="203">
        <v>0.80208333333333337</v>
      </c>
      <c r="K2005" s="44">
        <f t="shared" si="94"/>
        <v>0.79166666666666663</v>
      </c>
      <c r="L2005" s="44">
        <f t="shared" si="93"/>
        <v>0.80208333333333326</v>
      </c>
      <c r="M2005" s="45">
        <f t="shared" si="95"/>
        <v>10</v>
      </c>
    </row>
    <row r="2006" spans="1:13">
      <c r="A2006" s="14"/>
      <c r="B2006" s="14" t="s">
        <v>303</v>
      </c>
      <c r="C2006" s="94">
        <v>67</v>
      </c>
      <c r="D2006" s="39" t="s">
        <v>224</v>
      </c>
      <c r="E2006" s="14" t="s">
        <v>289</v>
      </c>
      <c r="F2006" s="96" t="s">
        <v>179</v>
      </c>
      <c r="G2006" s="96" t="s">
        <v>283</v>
      </c>
      <c r="H2006" s="96">
        <v>0</v>
      </c>
      <c r="I2006" s="191">
        <v>11</v>
      </c>
      <c r="J2006" s="203">
        <v>0.80208333333333337</v>
      </c>
      <c r="K2006" s="44">
        <f t="shared" si="94"/>
        <v>0.79166666666666663</v>
      </c>
      <c r="L2006" s="44">
        <f t="shared" si="93"/>
        <v>0.80208333333333326</v>
      </c>
      <c r="M2006" s="45">
        <f t="shared" si="95"/>
        <v>11</v>
      </c>
    </row>
    <row r="2007" spans="1:13">
      <c r="A2007" s="14"/>
      <c r="B2007" s="14" t="s">
        <v>303</v>
      </c>
      <c r="C2007" s="94">
        <v>67</v>
      </c>
      <c r="D2007" s="39" t="s">
        <v>224</v>
      </c>
      <c r="E2007" s="14" t="s">
        <v>289</v>
      </c>
      <c r="F2007" s="96" t="s">
        <v>272</v>
      </c>
      <c r="G2007" s="96" t="s">
        <v>274</v>
      </c>
      <c r="H2007" s="96">
        <v>0</v>
      </c>
      <c r="I2007" s="191">
        <v>15</v>
      </c>
      <c r="J2007" s="203">
        <v>0.80208333333333337</v>
      </c>
      <c r="K2007" s="44">
        <f t="shared" si="94"/>
        <v>0.79166666666666663</v>
      </c>
      <c r="L2007" s="44">
        <f t="shared" si="93"/>
        <v>0.80208333333333326</v>
      </c>
      <c r="M2007" s="45">
        <f t="shared" si="95"/>
        <v>15</v>
      </c>
    </row>
    <row r="2008" spans="1:13">
      <c r="A2008" s="14"/>
      <c r="B2008" s="14" t="s">
        <v>303</v>
      </c>
      <c r="C2008" s="94">
        <v>67</v>
      </c>
      <c r="D2008" s="39" t="s">
        <v>224</v>
      </c>
      <c r="E2008" s="14" t="s">
        <v>289</v>
      </c>
      <c r="F2008" s="96" t="s">
        <v>275</v>
      </c>
      <c r="G2008" s="96" t="s">
        <v>278</v>
      </c>
      <c r="H2008" s="96">
        <v>0</v>
      </c>
      <c r="I2008" s="191">
        <v>6</v>
      </c>
      <c r="J2008" s="203">
        <v>0.8125</v>
      </c>
      <c r="K2008" s="44">
        <f t="shared" si="94"/>
        <v>0.79166666666666663</v>
      </c>
      <c r="L2008" s="44">
        <f t="shared" si="93"/>
        <v>0.8125</v>
      </c>
      <c r="M2008" s="45">
        <f t="shared" si="95"/>
        <v>6</v>
      </c>
    </row>
    <row r="2009" spans="1:13">
      <c r="A2009" s="14"/>
      <c r="B2009" s="14" t="s">
        <v>303</v>
      </c>
      <c r="C2009" s="94">
        <v>67</v>
      </c>
      <c r="D2009" s="39" t="s">
        <v>224</v>
      </c>
      <c r="E2009" s="14" t="s">
        <v>289</v>
      </c>
      <c r="F2009" s="96" t="s">
        <v>275</v>
      </c>
      <c r="G2009" s="96" t="s">
        <v>161</v>
      </c>
      <c r="H2009" s="96">
        <v>0</v>
      </c>
      <c r="I2009" s="191">
        <v>9</v>
      </c>
      <c r="J2009" s="203">
        <v>0.8125</v>
      </c>
      <c r="K2009" s="44">
        <f t="shared" si="94"/>
        <v>0.79166666666666663</v>
      </c>
      <c r="L2009" s="44">
        <f t="shared" si="93"/>
        <v>0.8125</v>
      </c>
      <c r="M2009" s="45">
        <f t="shared" si="95"/>
        <v>9</v>
      </c>
    </row>
    <row r="2010" spans="1:13">
      <c r="A2010" s="14"/>
      <c r="B2010" s="14" t="s">
        <v>303</v>
      </c>
      <c r="C2010" s="94">
        <v>67</v>
      </c>
      <c r="D2010" s="39" t="s">
        <v>224</v>
      </c>
      <c r="E2010" s="14" t="s">
        <v>289</v>
      </c>
      <c r="F2010" s="96" t="s">
        <v>275</v>
      </c>
      <c r="G2010" s="96" t="s">
        <v>15</v>
      </c>
      <c r="H2010" s="96">
        <v>0</v>
      </c>
      <c r="I2010" s="191">
        <v>6</v>
      </c>
      <c r="J2010" s="203">
        <v>0.81458333333333333</v>
      </c>
      <c r="K2010" s="44">
        <f t="shared" si="94"/>
        <v>0.79166666666666663</v>
      </c>
      <c r="L2010" s="44">
        <f t="shared" si="93"/>
        <v>0.8125</v>
      </c>
      <c r="M2010" s="45">
        <f t="shared" si="95"/>
        <v>6</v>
      </c>
    </row>
    <row r="2011" spans="1:13">
      <c r="A2011" s="14"/>
      <c r="B2011" s="14" t="s">
        <v>303</v>
      </c>
      <c r="C2011" s="94">
        <v>67</v>
      </c>
      <c r="D2011" s="39" t="s">
        <v>224</v>
      </c>
      <c r="E2011" s="14" t="s">
        <v>289</v>
      </c>
      <c r="F2011" s="96" t="s">
        <v>275</v>
      </c>
      <c r="G2011" s="96" t="s">
        <v>282</v>
      </c>
      <c r="H2011" s="96">
        <v>0</v>
      </c>
      <c r="I2011" s="191">
        <v>6</v>
      </c>
      <c r="J2011" s="203">
        <v>0.81597222222222221</v>
      </c>
      <c r="K2011" s="44">
        <f t="shared" si="94"/>
        <v>0.79166666666666663</v>
      </c>
      <c r="L2011" s="44">
        <f t="shared" si="93"/>
        <v>0.8125</v>
      </c>
      <c r="M2011" s="45">
        <f t="shared" si="95"/>
        <v>6</v>
      </c>
    </row>
    <row r="2012" spans="1:13">
      <c r="A2012" s="14"/>
      <c r="B2012" s="14" t="s">
        <v>303</v>
      </c>
      <c r="C2012" s="94">
        <v>67</v>
      </c>
      <c r="D2012" s="39" t="s">
        <v>224</v>
      </c>
      <c r="E2012" s="14" t="s">
        <v>289</v>
      </c>
      <c r="F2012" s="96" t="s">
        <v>271</v>
      </c>
      <c r="G2012" s="96" t="s">
        <v>287</v>
      </c>
      <c r="H2012" s="96">
        <v>0</v>
      </c>
      <c r="I2012" s="191">
        <v>6</v>
      </c>
      <c r="J2012" s="203">
        <v>0.82013888888888886</v>
      </c>
      <c r="K2012" s="44">
        <f t="shared" si="94"/>
        <v>0.79166666666666663</v>
      </c>
      <c r="L2012" s="44">
        <f t="shared" si="93"/>
        <v>0.8125</v>
      </c>
      <c r="M2012" s="45">
        <f t="shared" si="95"/>
        <v>6</v>
      </c>
    </row>
    <row r="2013" spans="1:13">
      <c r="A2013" s="14"/>
      <c r="B2013" s="14" t="s">
        <v>303</v>
      </c>
      <c r="C2013" s="94">
        <v>67</v>
      </c>
      <c r="D2013" s="39" t="s">
        <v>224</v>
      </c>
      <c r="E2013" s="14" t="s">
        <v>289</v>
      </c>
      <c r="F2013" s="96" t="s">
        <v>269</v>
      </c>
      <c r="G2013" s="96" t="s">
        <v>244</v>
      </c>
      <c r="H2013" s="96">
        <v>3</v>
      </c>
      <c r="I2013" s="191">
        <v>0</v>
      </c>
      <c r="J2013" s="203">
        <v>0.82708333333333339</v>
      </c>
      <c r="K2013" s="44">
        <f t="shared" si="94"/>
        <v>0.79166666666666663</v>
      </c>
      <c r="L2013" s="44">
        <f t="shared" si="93"/>
        <v>0.82291666666666663</v>
      </c>
      <c r="M2013" s="45">
        <f t="shared" si="95"/>
        <v>3</v>
      </c>
    </row>
    <row r="2014" spans="1:13">
      <c r="A2014" s="14"/>
      <c r="B2014" s="14" t="s">
        <v>303</v>
      </c>
      <c r="C2014" s="94">
        <v>67</v>
      </c>
      <c r="D2014" s="39" t="s">
        <v>224</v>
      </c>
      <c r="E2014" s="14" t="s">
        <v>289</v>
      </c>
      <c r="F2014" s="96" t="s">
        <v>269</v>
      </c>
      <c r="G2014" s="96" t="s">
        <v>270</v>
      </c>
      <c r="H2014" s="96">
        <v>0</v>
      </c>
      <c r="I2014" s="191">
        <v>14</v>
      </c>
      <c r="J2014" s="203">
        <v>0.82708333333333339</v>
      </c>
      <c r="K2014" s="44">
        <f t="shared" si="94"/>
        <v>0.79166666666666663</v>
      </c>
      <c r="L2014" s="44">
        <f t="shared" si="93"/>
        <v>0.82291666666666663</v>
      </c>
      <c r="M2014" s="45">
        <f t="shared" si="95"/>
        <v>14</v>
      </c>
    </row>
    <row r="2015" spans="1:13">
      <c r="A2015" s="14"/>
      <c r="B2015" s="14" t="s">
        <v>303</v>
      </c>
      <c r="C2015" s="94">
        <v>67</v>
      </c>
      <c r="D2015" s="39" t="s">
        <v>224</v>
      </c>
      <c r="E2015" s="14" t="s">
        <v>289</v>
      </c>
      <c r="F2015" s="96" t="s">
        <v>272</v>
      </c>
      <c r="G2015" s="96" t="s">
        <v>274</v>
      </c>
      <c r="H2015" s="96">
        <v>0</v>
      </c>
      <c r="I2015" s="191">
        <v>10</v>
      </c>
      <c r="J2015" s="203">
        <v>0.83333333333333337</v>
      </c>
      <c r="K2015" s="44">
        <f t="shared" si="94"/>
        <v>0.83333333333333326</v>
      </c>
      <c r="L2015" s="44">
        <f t="shared" si="93"/>
        <v>0.83333333333333326</v>
      </c>
      <c r="M2015" s="45">
        <f t="shared" si="95"/>
        <v>10</v>
      </c>
    </row>
    <row r="2016" spans="1:13">
      <c r="A2016" s="14"/>
      <c r="B2016" s="14" t="s">
        <v>303</v>
      </c>
      <c r="C2016" s="94">
        <v>67</v>
      </c>
      <c r="D2016" s="39" t="s">
        <v>224</v>
      </c>
      <c r="E2016" s="14" t="s">
        <v>289</v>
      </c>
      <c r="F2016" s="96" t="s">
        <v>275</v>
      </c>
      <c r="G2016" s="96" t="s">
        <v>244</v>
      </c>
      <c r="H2016" s="96">
        <v>3</v>
      </c>
      <c r="I2016" s="191">
        <v>0</v>
      </c>
      <c r="J2016" s="203">
        <v>0.83333333333333337</v>
      </c>
      <c r="K2016" s="44">
        <f t="shared" si="94"/>
        <v>0.83333333333333326</v>
      </c>
      <c r="L2016" s="44">
        <f t="shared" si="93"/>
        <v>0.83333333333333326</v>
      </c>
      <c r="M2016" s="45">
        <f t="shared" si="95"/>
        <v>3</v>
      </c>
    </row>
    <row r="2017" spans="1:13">
      <c r="A2017" s="14"/>
      <c r="B2017" s="14" t="s">
        <v>303</v>
      </c>
      <c r="C2017" s="94">
        <v>67</v>
      </c>
      <c r="D2017" s="39" t="s">
        <v>224</v>
      </c>
      <c r="E2017" s="14" t="s">
        <v>289</v>
      </c>
      <c r="F2017" s="96" t="s">
        <v>275</v>
      </c>
      <c r="G2017" s="96" t="s">
        <v>280</v>
      </c>
      <c r="H2017" s="96">
        <v>0</v>
      </c>
      <c r="I2017" s="191">
        <v>12</v>
      </c>
      <c r="J2017" s="203">
        <v>0.83333333333333337</v>
      </c>
      <c r="K2017" s="44">
        <f t="shared" si="94"/>
        <v>0.83333333333333326</v>
      </c>
      <c r="L2017" s="44">
        <f t="shared" si="93"/>
        <v>0.83333333333333326</v>
      </c>
      <c r="M2017" s="45">
        <f t="shared" si="95"/>
        <v>12</v>
      </c>
    </row>
    <row r="2018" spans="1:13">
      <c r="A2018" s="14"/>
      <c r="B2018" s="14" t="s">
        <v>303</v>
      </c>
      <c r="C2018" s="94">
        <v>67</v>
      </c>
      <c r="D2018" s="39" t="s">
        <v>224</v>
      </c>
      <c r="E2018" s="14" t="s">
        <v>289</v>
      </c>
      <c r="F2018" s="96" t="s">
        <v>275</v>
      </c>
      <c r="G2018" s="96" t="s">
        <v>276</v>
      </c>
      <c r="H2018" s="96">
        <v>0</v>
      </c>
      <c r="I2018" s="191">
        <v>6</v>
      </c>
      <c r="J2018" s="203">
        <v>0.85555555555555562</v>
      </c>
      <c r="K2018" s="44">
        <f t="shared" si="94"/>
        <v>0.83333333333333326</v>
      </c>
      <c r="L2018" s="44">
        <f t="shared" si="93"/>
        <v>0.85416666666666663</v>
      </c>
      <c r="M2018" s="45">
        <f t="shared" si="95"/>
        <v>6</v>
      </c>
    </row>
    <row r="2019" spans="1:13">
      <c r="A2019" s="14"/>
      <c r="B2019" s="14" t="s">
        <v>303</v>
      </c>
      <c r="C2019" s="94">
        <v>67</v>
      </c>
      <c r="D2019" s="39" t="s">
        <v>224</v>
      </c>
      <c r="E2019" s="14" t="s">
        <v>289</v>
      </c>
      <c r="F2019" s="96" t="s">
        <v>275</v>
      </c>
      <c r="G2019" s="96" t="s">
        <v>15</v>
      </c>
      <c r="H2019" s="96">
        <v>0</v>
      </c>
      <c r="I2019" s="191">
        <v>4</v>
      </c>
      <c r="J2019" s="203">
        <v>0.87638888888888899</v>
      </c>
      <c r="K2019" s="44">
        <f t="shared" si="94"/>
        <v>0.875</v>
      </c>
      <c r="L2019" s="44">
        <f t="shared" si="93"/>
        <v>0.875</v>
      </c>
      <c r="M2019" s="45">
        <f t="shared" si="95"/>
        <v>4</v>
      </c>
    </row>
    <row r="2020" spans="1:13">
      <c r="A2020" s="14"/>
      <c r="B2020" s="14" t="s">
        <v>303</v>
      </c>
      <c r="C2020" s="94">
        <v>67</v>
      </c>
      <c r="D2020" s="39" t="s">
        <v>224</v>
      </c>
      <c r="E2020" s="14" t="s">
        <v>289</v>
      </c>
      <c r="F2020" s="96" t="s">
        <v>272</v>
      </c>
      <c r="G2020" s="97" t="s">
        <v>274</v>
      </c>
      <c r="H2020" s="97">
        <v>0</v>
      </c>
      <c r="I2020" s="192">
        <v>7</v>
      </c>
      <c r="J2020" s="203">
        <v>0.88888888888888884</v>
      </c>
      <c r="K2020" s="44">
        <f t="shared" si="94"/>
        <v>0.875</v>
      </c>
      <c r="L2020" s="44">
        <f t="shared" si="93"/>
        <v>0.88541666666666663</v>
      </c>
      <c r="M2020" s="45">
        <f t="shared" si="95"/>
        <v>7</v>
      </c>
    </row>
    <row r="2021" spans="1:13">
      <c r="A2021" s="14"/>
      <c r="B2021" s="14" t="s">
        <v>303</v>
      </c>
      <c r="C2021" s="94">
        <v>67</v>
      </c>
      <c r="D2021" s="39" t="s">
        <v>224</v>
      </c>
      <c r="E2021" s="14" t="s">
        <v>289</v>
      </c>
      <c r="F2021" s="96" t="s">
        <v>275</v>
      </c>
      <c r="G2021" s="96" t="s">
        <v>244</v>
      </c>
      <c r="H2021" s="96">
        <v>2</v>
      </c>
      <c r="I2021" s="191">
        <v>0</v>
      </c>
      <c r="J2021" s="203">
        <v>0.8979166666666667</v>
      </c>
      <c r="K2021" s="44">
        <f t="shared" si="94"/>
        <v>0.875</v>
      </c>
      <c r="L2021" s="44">
        <f t="shared" si="93"/>
        <v>0.89583333333333326</v>
      </c>
      <c r="M2021" s="45">
        <f t="shared" si="95"/>
        <v>2</v>
      </c>
    </row>
    <row r="2022" spans="1:13">
      <c r="A2022" s="14"/>
      <c r="B2022" s="14" t="s">
        <v>303</v>
      </c>
      <c r="C2022" s="94">
        <v>67</v>
      </c>
      <c r="D2022" s="39" t="s">
        <v>224</v>
      </c>
      <c r="E2022" s="14" t="s">
        <v>289</v>
      </c>
      <c r="F2022" s="96" t="s">
        <v>275</v>
      </c>
      <c r="G2022" s="96" t="s">
        <v>142</v>
      </c>
      <c r="H2022" s="96">
        <v>0</v>
      </c>
      <c r="I2022" s="191">
        <v>4</v>
      </c>
      <c r="J2022" s="203">
        <v>0.8979166666666667</v>
      </c>
      <c r="K2022" s="44">
        <f t="shared" si="94"/>
        <v>0.875</v>
      </c>
      <c r="L2022" s="44">
        <f t="shared" si="93"/>
        <v>0.89583333333333326</v>
      </c>
      <c r="M2022" s="45">
        <f t="shared" si="95"/>
        <v>4</v>
      </c>
    </row>
    <row r="2023" spans="1:13">
      <c r="A2023" s="14"/>
      <c r="B2023" s="14" t="s">
        <v>303</v>
      </c>
      <c r="C2023" s="94">
        <v>67</v>
      </c>
      <c r="D2023" s="39" t="s">
        <v>224</v>
      </c>
      <c r="E2023" s="14" t="s">
        <v>289</v>
      </c>
      <c r="F2023" s="96" t="s">
        <v>269</v>
      </c>
      <c r="G2023" s="96" t="s">
        <v>244</v>
      </c>
      <c r="H2023" s="96">
        <v>3</v>
      </c>
      <c r="I2023" s="191">
        <v>0</v>
      </c>
      <c r="J2023" s="203">
        <v>0.90277777777777779</v>
      </c>
      <c r="K2023" s="44">
        <f t="shared" si="94"/>
        <v>0.875</v>
      </c>
      <c r="L2023" s="44">
        <f t="shared" si="93"/>
        <v>0.89583333333333326</v>
      </c>
      <c r="M2023" s="45">
        <f t="shared" si="95"/>
        <v>3</v>
      </c>
    </row>
    <row r="2024" spans="1:13">
      <c r="A2024" s="14"/>
      <c r="B2024" s="14" t="s">
        <v>303</v>
      </c>
      <c r="C2024" s="94">
        <v>67</v>
      </c>
      <c r="D2024" s="39" t="s">
        <v>224</v>
      </c>
      <c r="E2024" s="14" t="s">
        <v>289</v>
      </c>
      <c r="F2024" s="96" t="s">
        <v>269</v>
      </c>
      <c r="G2024" s="96" t="s">
        <v>270</v>
      </c>
      <c r="H2024" s="96">
        <v>0</v>
      </c>
      <c r="I2024" s="191">
        <v>7</v>
      </c>
      <c r="J2024" s="203">
        <v>0.90277777777777779</v>
      </c>
      <c r="K2024" s="44">
        <f t="shared" si="94"/>
        <v>0.875</v>
      </c>
      <c r="L2024" s="44">
        <f t="shared" si="93"/>
        <v>0.89583333333333326</v>
      </c>
      <c r="M2024" s="45">
        <f t="shared" si="95"/>
        <v>7</v>
      </c>
    </row>
    <row r="2025" spans="1:13">
      <c r="A2025" s="14"/>
      <c r="B2025" s="14" t="s">
        <v>303</v>
      </c>
      <c r="C2025" s="94">
        <v>67</v>
      </c>
      <c r="D2025" s="39" t="s">
        <v>224</v>
      </c>
      <c r="E2025" s="14" t="s">
        <v>289</v>
      </c>
      <c r="F2025" s="96" t="s">
        <v>272</v>
      </c>
      <c r="G2025" s="96" t="s">
        <v>274</v>
      </c>
      <c r="H2025" s="96">
        <v>0</v>
      </c>
      <c r="I2025" s="191">
        <v>5</v>
      </c>
      <c r="J2025" s="203">
        <v>0.90347222222222223</v>
      </c>
      <c r="K2025" s="44">
        <f t="shared" si="94"/>
        <v>0.875</v>
      </c>
      <c r="L2025" s="44">
        <f t="shared" si="93"/>
        <v>0.89583333333333326</v>
      </c>
      <c r="M2025" s="45">
        <f t="shared" si="95"/>
        <v>5</v>
      </c>
    </row>
    <row r="2026" spans="1:13">
      <c r="A2026"/>
    </row>
    <row r="2027" spans="1:13">
      <c r="A2027"/>
    </row>
    <row r="2028" spans="1:13">
      <c r="A2028"/>
    </row>
    <row r="2029" spans="1:13">
      <c r="A2029"/>
    </row>
    <row r="2030" spans="1:13">
      <c r="A2030"/>
    </row>
    <row r="2031" spans="1:13">
      <c r="A2031"/>
    </row>
    <row r="2032" spans="1:13">
      <c r="A2032"/>
    </row>
    <row r="2033" spans="1:1">
      <c r="A2033"/>
    </row>
    <row r="2034" spans="1:1">
      <c r="A2034"/>
    </row>
    <row r="2035" spans="1:1">
      <c r="A2035"/>
    </row>
    <row r="2036" spans="1:1">
      <c r="A2036"/>
    </row>
    <row r="2037" spans="1:1">
      <c r="A2037"/>
    </row>
    <row r="2038" spans="1:1">
      <c r="A2038"/>
    </row>
    <row r="2039" spans="1:1">
      <c r="A2039"/>
    </row>
    <row r="2040" spans="1:1">
      <c r="A2040"/>
    </row>
    <row r="2041" spans="1:1">
      <c r="A2041"/>
    </row>
    <row r="2042" spans="1:1">
      <c r="A2042"/>
    </row>
    <row r="2043" spans="1:1">
      <c r="A2043"/>
    </row>
    <row r="2044" spans="1:1">
      <c r="A2044"/>
    </row>
    <row r="2045" spans="1:1">
      <c r="A2045"/>
    </row>
    <row r="2046" spans="1:1">
      <c r="A2046"/>
    </row>
    <row r="2047" spans="1:1">
      <c r="A2047"/>
    </row>
    <row r="2048" spans="1:1">
      <c r="A2048"/>
    </row>
    <row r="2049" spans="1:1">
      <c r="A2049"/>
    </row>
    <row r="2050" spans="1:1">
      <c r="A2050"/>
    </row>
    <row r="2051" spans="1:1">
      <c r="A2051"/>
    </row>
    <row r="2052" spans="1:1">
      <c r="A2052"/>
    </row>
    <row r="2053" spans="1:1">
      <c r="A2053"/>
    </row>
    <row r="2054" spans="1:1">
      <c r="A2054"/>
    </row>
    <row r="2055" spans="1:1">
      <c r="A2055"/>
    </row>
    <row r="2056" spans="1:1">
      <c r="A2056"/>
    </row>
    <row r="2057" spans="1:1">
      <c r="A2057"/>
    </row>
    <row r="2058" spans="1:1">
      <c r="A2058"/>
    </row>
    <row r="2059" spans="1:1">
      <c r="A2059"/>
    </row>
    <row r="2060" spans="1:1">
      <c r="A2060"/>
    </row>
    <row r="2061" spans="1:1">
      <c r="A2061"/>
    </row>
    <row r="2062" spans="1:1">
      <c r="A2062"/>
    </row>
    <row r="2063" spans="1:1">
      <c r="A2063"/>
    </row>
    <row r="2064" spans="1:1">
      <c r="A2064"/>
    </row>
    <row r="2065" spans="1:1">
      <c r="A2065"/>
    </row>
    <row r="2066" spans="1:1">
      <c r="A2066"/>
    </row>
    <row r="2067" spans="1:1">
      <c r="A2067"/>
    </row>
    <row r="2068" spans="1:1">
      <c r="A2068"/>
    </row>
    <row r="2069" spans="1:1">
      <c r="A2069"/>
    </row>
    <row r="2070" spans="1:1">
      <c r="A2070"/>
    </row>
    <row r="2071" spans="1:1">
      <c r="A2071"/>
    </row>
    <row r="2072" spans="1:1">
      <c r="A2072"/>
    </row>
    <row r="2073" spans="1:1">
      <c r="A2073"/>
    </row>
    <row r="2074" spans="1:1">
      <c r="A2074"/>
    </row>
    <row r="2075" spans="1:1">
      <c r="A2075"/>
    </row>
    <row r="2076" spans="1:1">
      <c r="A2076"/>
    </row>
    <row r="2077" spans="1:1">
      <c r="A2077"/>
    </row>
    <row r="2078" spans="1:1">
      <c r="A2078"/>
    </row>
    <row r="2079" spans="1:1">
      <c r="A2079"/>
    </row>
    <row r="2080" spans="1:1">
      <c r="A2080"/>
    </row>
    <row r="2081" spans="1:1">
      <c r="A2081"/>
    </row>
    <row r="2082" spans="1:1">
      <c r="A2082"/>
    </row>
    <row r="2083" spans="1:1">
      <c r="A2083"/>
    </row>
    <row r="2084" spans="1:1">
      <c r="A2084"/>
    </row>
    <row r="2085" spans="1:1">
      <c r="A2085"/>
    </row>
    <row r="2086" spans="1:1">
      <c r="A2086"/>
    </row>
    <row r="2087" spans="1:1">
      <c r="A2087"/>
    </row>
    <row r="2088" spans="1:1">
      <c r="A2088"/>
    </row>
    <row r="2089" spans="1:1">
      <c r="A2089"/>
    </row>
    <row r="2090" spans="1:1">
      <c r="A2090"/>
    </row>
    <row r="2091" spans="1:1">
      <c r="A2091"/>
    </row>
    <row r="2092" spans="1:1">
      <c r="A2092"/>
    </row>
    <row r="2093" spans="1:1">
      <c r="A2093"/>
    </row>
    <row r="2094" spans="1:1">
      <c r="A2094"/>
    </row>
    <row r="2095" spans="1:1">
      <c r="A2095"/>
    </row>
    <row r="2096" spans="1:1">
      <c r="A2096"/>
    </row>
    <row r="2097" spans="1:1">
      <c r="A2097"/>
    </row>
    <row r="2098" spans="1:1">
      <c r="A2098"/>
    </row>
    <row r="2099" spans="1:1">
      <c r="A2099"/>
    </row>
    <row r="2100" spans="1:1">
      <c r="A2100"/>
    </row>
    <row r="2101" spans="1:1">
      <c r="A2101"/>
    </row>
    <row r="2102" spans="1:1">
      <c r="A2102"/>
    </row>
    <row r="2103" spans="1:1">
      <c r="A2103"/>
    </row>
    <row r="2104" spans="1:1">
      <c r="A2104"/>
    </row>
    <row r="2105" spans="1:1">
      <c r="A2105"/>
    </row>
    <row r="2106" spans="1:1">
      <c r="A2106"/>
    </row>
    <row r="2107" spans="1:1">
      <c r="A2107"/>
    </row>
    <row r="2108" spans="1:1">
      <c r="A2108"/>
    </row>
    <row r="2109" spans="1:1">
      <c r="A2109"/>
    </row>
    <row r="2110" spans="1:1">
      <c r="A2110"/>
    </row>
    <row r="2111" spans="1:1">
      <c r="A2111"/>
    </row>
    <row r="2112" spans="1:1">
      <c r="A2112"/>
    </row>
    <row r="2113" spans="1:1">
      <c r="A2113"/>
    </row>
    <row r="2114" spans="1:1">
      <c r="A2114"/>
    </row>
    <row r="2115" spans="1:1">
      <c r="A2115"/>
    </row>
    <row r="2116" spans="1:1">
      <c r="A2116"/>
    </row>
    <row r="2117" spans="1:1">
      <c r="A2117"/>
    </row>
    <row r="2118" spans="1:1">
      <c r="A2118"/>
    </row>
    <row r="2119" spans="1:1">
      <c r="A2119"/>
    </row>
    <row r="2120" spans="1:1">
      <c r="A2120"/>
    </row>
    <row r="2121" spans="1:1">
      <c r="A2121"/>
    </row>
    <row r="2122" spans="1:1">
      <c r="A2122"/>
    </row>
    <row r="2123" spans="1:1">
      <c r="A2123"/>
    </row>
    <row r="2124" spans="1:1">
      <c r="A2124"/>
    </row>
    <row r="2125" spans="1:1">
      <c r="A2125"/>
    </row>
    <row r="2126" spans="1:1">
      <c r="A2126"/>
    </row>
    <row r="2127" spans="1:1">
      <c r="A2127"/>
    </row>
    <row r="2128" spans="1:1">
      <c r="A2128"/>
    </row>
    <row r="2129" spans="1:1">
      <c r="A2129"/>
    </row>
    <row r="2130" spans="1:1">
      <c r="A2130"/>
    </row>
    <row r="2131" spans="1:1">
      <c r="A2131"/>
    </row>
    <row r="2132" spans="1:1">
      <c r="A2132"/>
    </row>
    <row r="2133" spans="1:1">
      <c r="A2133"/>
    </row>
    <row r="2134" spans="1:1">
      <c r="A2134"/>
    </row>
    <row r="2135" spans="1:1">
      <c r="A2135"/>
    </row>
    <row r="2136" spans="1:1">
      <c r="A2136"/>
    </row>
    <row r="2137" spans="1:1">
      <c r="A2137"/>
    </row>
    <row r="2138" spans="1:1">
      <c r="A2138"/>
    </row>
    <row r="2139" spans="1:1">
      <c r="A2139"/>
    </row>
    <row r="2140" spans="1:1">
      <c r="A2140"/>
    </row>
    <row r="2141" spans="1:1">
      <c r="A2141"/>
    </row>
    <row r="2142" spans="1:1">
      <c r="A2142"/>
    </row>
    <row r="2143" spans="1:1">
      <c r="A2143"/>
    </row>
    <row r="2144" spans="1:1">
      <c r="A2144"/>
    </row>
    <row r="2145" spans="1:1">
      <c r="A2145"/>
    </row>
    <row r="2146" spans="1:1">
      <c r="A2146"/>
    </row>
    <row r="2147" spans="1:1">
      <c r="A2147"/>
    </row>
    <row r="2148" spans="1:1">
      <c r="A2148"/>
    </row>
    <row r="2149" spans="1:1">
      <c r="A2149"/>
    </row>
    <row r="2150" spans="1:1">
      <c r="A2150"/>
    </row>
    <row r="2151" spans="1:1">
      <c r="A2151"/>
    </row>
    <row r="2152" spans="1:1">
      <c r="A2152"/>
    </row>
    <row r="2153" spans="1:1">
      <c r="A2153"/>
    </row>
    <row r="2154" spans="1:1">
      <c r="A2154"/>
    </row>
    <row r="2155" spans="1:1">
      <c r="A2155"/>
    </row>
    <row r="2156" spans="1:1">
      <c r="A2156"/>
    </row>
    <row r="2157" spans="1:1">
      <c r="A2157"/>
    </row>
    <row r="2158" spans="1:1">
      <c r="A2158"/>
    </row>
    <row r="2159" spans="1:1">
      <c r="A2159"/>
    </row>
    <row r="2160" spans="1:1">
      <c r="A2160"/>
    </row>
    <row r="2161" spans="1:1">
      <c r="A2161"/>
    </row>
    <row r="2162" spans="1:1">
      <c r="A2162"/>
    </row>
    <row r="2163" spans="1:1">
      <c r="A2163"/>
    </row>
    <row r="2164" spans="1:1">
      <c r="A2164"/>
    </row>
    <row r="2165" spans="1:1">
      <c r="A2165"/>
    </row>
    <row r="2166" spans="1:1">
      <c r="A2166"/>
    </row>
    <row r="2167" spans="1:1">
      <c r="A2167"/>
    </row>
    <row r="2168" spans="1:1">
      <c r="A2168"/>
    </row>
    <row r="2169" spans="1:1">
      <c r="A2169"/>
    </row>
    <row r="2170" spans="1:1">
      <c r="A2170"/>
    </row>
    <row r="2171" spans="1:1">
      <c r="A2171"/>
    </row>
    <row r="2172" spans="1:1">
      <c r="A2172"/>
    </row>
    <row r="2173" spans="1:1">
      <c r="A2173"/>
    </row>
    <row r="2174" spans="1:1">
      <c r="A2174"/>
    </row>
    <row r="2175" spans="1:1">
      <c r="A2175"/>
    </row>
    <row r="2176" spans="1:1">
      <c r="A2176"/>
    </row>
    <row r="2177" spans="1:1">
      <c r="A2177"/>
    </row>
    <row r="2178" spans="1:1">
      <c r="A2178"/>
    </row>
    <row r="2179" spans="1:1">
      <c r="A2179"/>
    </row>
    <row r="2180" spans="1:1">
      <c r="A2180"/>
    </row>
    <row r="2181" spans="1:1">
      <c r="A2181"/>
    </row>
    <row r="2182" spans="1:1">
      <c r="A2182"/>
    </row>
    <row r="2183" spans="1:1">
      <c r="A2183"/>
    </row>
    <row r="2184" spans="1:1">
      <c r="A2184"/>
    </row>
    <row r="2185" spans="1:1">
      <c r="A2185"/>
    </row>
    <row r="2186" spans="1:1">
      <c r="A2186"/>
    </row>
    <row r="2187" spans="1:1">
      <c r="A2187"/>
    </row>
    <row r="2188" spans="1:1">
      <c r="A2188"/>
    </row>
    <row r="2189" spans="1:1">
      <c r="A2189"/>
    </row>
    <row r="2190" spans="1:1">
      <c r="A2190"/>
    </row>
    <row r="2191" spans="1:1">
      <c r="A2191"/>
    </row>
    <row r="2192" spans="1:1">
      <c r="A2192"/>
    </row>
    <row r="2193" spans="1:1">
      <c r="A2193"/>
    </row>
    <row r="2194" spans="1:1">
      <c r="A2194"/>
    </row>
    <row r="2195" spans="1:1">
      <c r="A2195"/>
    </row>
    <row r="2196" spans="1:1">
      <c r="A2196"/>
    </row>
    <row r="2197" spans="1:1">
      <c r="A2197"/>
    </row>
    <row r="2198" spans="1:1">
      <c r="A2198"/>
    </row>
    <row r="2199" spans="1:1">
      <c r="A2199"/>
    </row>
    <row r="2200" spans="1:1">
      <c r="A2200"/>
    </row>
    <row r="2201" spans="1:1">
      <c r="A2201"/>
    </row>
    <row r="2202" spans="1:1">
      <c r="A2202"/>
    </row>
    <row r="2203" spans="1:1">
      <c r="A2203"/>
    </row>
    <row r="2204" spans="1:1">
      <c r="A2204"/>
    </row>
    <row r="2205" spans="1:1">
      <c r="A2205"/>
    </row>
    <row r="2206" spans="1:1">
      <c r="A2206"/>
    </row>
    <row r="2207" spans="1:1">
      <c r="A2207"/>
    </row>
    <row r="2208" spans="1:1">
      <c r="A2208"/>
    </row>
    <row r="2209" spans="1:1">
      <c r="A2209"/>
    </row>
    <row r="2210" spans="1:1">
      <c r="A2210"/>
    </row>
    <row r="2211" spans="1:1">
      <c r="A2211"/>
    </row>
    <row r="2212" spans="1:1">
      <c r="A2212"/>
    </row>
    <row r="2213" spans="1:1">
      <c r="A2213"/>
    </row>
    <row r="2214" spans="1:1">
      <c r="A2214"/>
    </row>
    <row r="2215" spans="1:1">
      <c r="A2215"/>
    </row>
    <row r="2216" spans="1:1">
      <c r="A2216"/>
    </row>
    <row r="2217" spans="1:1">
      <c r="A2217"/>
    </row>
    <row r="2218" spans="1:1">
      <c r="A2218"/>
    </row>
    <row r="2219" spans="1:1">
      <c r="A2219"/>
    </row>
    <row r="2220" spans="1:1">
      <c r="A2220"/>
    </row>
    <row r="2221" spans="1:1">
      <c r="A2221"/>
    </row>
    <row r="2222" spans="1:1">
      <c r="A2222"/>
    </row>
    <row r="2223" spans="1:1">
      <c r="A2223"/>
    </row>
    <row r="2224" spans="1:1">
      <c r="A2224"/>
    </row>
    <row r="2225" spans="1:1">
      <c r="A2225"/>
    </row>
    <row r="2226" spans="1:1">
      <c r="A2226"/>
    </row>
    <row r="2227" spans="1:1">
      <c r="A2227"/>
    </row>
    <row r="2228" spans="1:1">
      <c r="A2228"/>
    </row>
    <row r="2229" spans="1:1">
      <c r="A2229"/>
    </row>
    <row r="2230" spans="1:1">
      <c r="A2230"/>
    </row>
    <row r="2231" spans="1:1">
      <c r="A2231"/>
    </row>
    <row r="2232" spans="1:1">
      <c r="A2232"/>
    </row>
    <row r="2233" spans="1:1">
      <c r="A2233"/>
    </row>
    <row r="2234" spans="1:1">
      <c r="A2234"/>
    </row>
    <row r="2235" spans="1:1">
      <c r="A2235"/>
    </row>
    <row r="2236" spans="1:1">
      <c r="A2236"/>
    </row>
    <row r="2237" spans="1:1">
      <c r="A2237"/>
    </row>
    <row r="2238" spans="1:1">
      <c r="A2238"/>
    </row>
    <row r="2239" spans="1:1">
      <c r="A2239"/>
    </row>
    <row r="2240" spans="1:1">
      <c r="A2240"/>
    </row>
    <row r="2241" spans="1:1">
      <c r="A2241"/>
    </row>
    <row r="2242" spans="1:1">
      <c r="A2242"/>
    </row>
    <row r="2243" spans="1:1">
      <c r="A2243"/>
    </row>
    <row r="2244" spans="1:1">
      <c r="A2244"/>
    </row>
    <row r="2245" spans="1:1">
      <c r="A2245"/>
    </row>
    <row r="2246" spans="1:1">
      <c r="A2246"/>
    </row>
    <row r="2247" spans="1:1">
      <c r="A2247"/>
    </row>
    <row r="2248" spans="1:1">
      <c r="A2248"/>
    </row>
    <row r="2249" spans="1:1">
      <c r="A2249"/>
    </row>
    <row r="2250" spans="1:1">
      <c r="A2250"/>
    </row>
    <row r="2251" spans="1:1">
      <c r="A2251"/>
    </row>
    <row r="2252" spans="1:1">
      <c r="A2252"/>
    </row>
    <row r="2253" spans="1:1">
      <c r="A2253"/>
    </row>
    <row r="2254" spans="1:1">
      <c r="A2254"/>
    </row>
    <row r="2255" spans="1:1">
      <c r="A2255"/>
    </row>
    <row r="2256" spans="1:1">
      <c r="A2256"/>
    </row>
    <row r="2257" spans="1:1">
      <c r="A2257"/>
    </row>
    <row r="2258" spans="1:1">
      <c r="A2258"/>
    </row>
    <row r="2259" spans="1:1">
      <c r="A2259"/>
    </row>
    <row r="2260" spans="1:1">
      <c r="A2260"/>
    </row>
    <row r="2261" spans="1:1">
      <c r="A2261"/>
    </row>
    <row r="2262" spans="1:1">
      <c r="A2262"/>
    </row>
    <row r="2263" spans="1:1">
      <c r="A2263"/>
    </row>
    <row r="2264" spans="1:1">
      <c r="A2264"/>
    </row>
    <row r="2265" spans="1:1">
      <c r="A2265"/>
    </row>
    <row r="2266" spans="1:1">
      <c r="A2266"/>
    </row>
    <row r="2267" spans="1:1">
      <c r="A2267"/>
    </row>
    <row r="2268" spans="1:1">
      <c r="A2268"/>
    </row>
    <row r="2269" spans="1:1">
      <c r="A2269"/>
    </row>
    <row r="2270" spans="1:1">
      <c r="A2270"/>
    </row>
    <row r="2271" spans="1:1">
      <c r="A2271"/>
    </row>
    <row r="2272" spans="1:1">
      <c r="A2272"/>
    </row>
    <row r="2273" spans="1:1">
      <c r="A2273"/>
    </row>
    <row r="2274" spans="1:1">
      <c r="A2274"/>
    </row>
    <row r="2275" spans="1:1">
      <c r="A2275"/>
    </row>
    <row r="2276" spans="1:1">
      <c r="A2276"/>
    </row>
    <row r="2277" spans="1:1">
      <c r="A2277"/>
    </row>
    <row r="2278" spans="1:1">
      <c r="A2278"/>
    </row>
    <row r="2279" spans="1:1">
      <c r="A2279"/>
    </row>
    <row r="2280" spans="1:1">
      <c r="A2280"/>
    </row>
    <row r="2281" spans="1:1">
      <c r="A2281"/>
    </row>
    <row r="2282" spans="1:1">
      <c r="A2282"/>
    </row>
    <row r="2283" spans="1:1">
      <c r="A2283"/>
    </row>
    <row r="2284" spans="1:1">
      <c r="A2284"/>
    </row>
    <row r="2285" spans="1:1">
      <c r="A2285"/>
    </row>
    <row r="2286" spans="1:1">
      <c r="A2286"/>
    </row>
    <row r="2287" spans="1:1">
      <c r="A2287"/>
    </row>
    <row r="2288" spans="1:1">
      <c r="A2288"/>
    </row>
    <row r="2289" spans="1:1">
      <c r="A2289"/>
    </row>
    <row r="2290" spans="1:1">
      <c r="A2290"/>
    </row>
    <row r="2291" spans="1:1">
      <c r="A2291"/>
    </row>
    <row r="2292" spans="1:1">
      <c r="A2292"/>
    </row>
    <row r="2293" spans="1:1">
      <c r="A2293"/>
    </row>
    <row r="2294" spans="1:1">
      <c r="A2294"/>
    </row>
    <row r="2295" spans="1:1">
      <c r="A2295"/>
    </row>
    <row r="2296" spans="1:1">
      <c r="A2296"/>
    </row>
    <row r="2297" spans="1:1">
      <c r="A2297"/>
    </row>
    <row r="2298" spans="1:1">
      <c r="A2298"/>
    </row>
    <row r="2299" spans="1:1">
      <c r="A2299"/>
    </row>
    <row r="2300" spans="1:1">
      <c r="A2300"/>
    </row>
    <row r="2301" spans="1:1">
      <c r="A2301"/>
    </row>
    <row r="2302" spans="1:1">
      <c r="A2302"/>
    </row>
    <row r="2303" spans="1:1">
      <c r="A2303"/>
    </row>
    <row r="2304" spans="1:1">
      <c r="A2304"/>
    </row>
    <row r="2305" spans="1:1">
      <c r="A2305"/>
    </row>
    <row r="2306" spans="1:1">
      <c r="A2306"/>
    </row>
    <row r="2307" spans="1:1">
      <c r="A2307"/>
    </row>
    <row r="2308" spans="1:1">
      <c r="A2308"/>
    </row>
    <row r="2309" spans="1:1">
      <c r="A2309"/>
    </row>
    <row r="2310" spans="1:1">
      <c r="A2310"/>
    </row>
    <row r="2311" spans="1:1">
      <c r="A2311"/>
    </row>
    <row r="2312" spans="1:1">
      <c r="A2312"/>
    </row>
    <row r="2313" spans="1:1">
      <c r="A2313"/>
    </row>
    <row r="2314" spans="1:1">
      <c r="A2314"/>
    </row>
    <row r="2315" spans="1:1">
      <c r="A2315"/>
    </row>
    <row r="2316" spans="1:1">
      <c r="A2316"/>
    </row>
    <row r="2317" spans="1:1">
      <c r="A2317"/>
    </row>
    <row r="2318" spans="1:1">
      <c r="A2318"/>
    </row>
    <row r="2319" spans="1:1">
      <c r="A2319"/>
    </row>
    <row r="2320" spans="1:1">
      <c r="A2320"/>
    </row>
    <row r="2321" spans="1:1">
      <c r="A2321"/>
    </row>
    <row r="2322" spans="1:1">
      <c r="A2322"/>
    </row>
    <row r="2323" spans="1:1">
      <c r="A2323"/>
    </row>
    <row r="2324" spans="1:1">
      <c r="A2324"/>
    </row>
    <row r="2325" spans="1:1">
      <c r="A2325"/>
    </row>
    <row r="2326" spans="1:1">
      <c r="A2326"/>
    </row>
    <row r="2327" spans="1:1">
      <c r="A2327"/>
    </row>
    <row r="2328" spans="1:1">
      <c r="A2328"/>
    </row>
    <row r="2329" spans="1:1">
      <c r="A2329"/>
    </row>
    <row r="2330" spans="1:1">
      <c r="A2330"/>
    </row>
    <row r="2331" spans="1:1">
      <c r="A2331"/>
    </row>
    <row r="2332" spans="1:1">
      <c r="A2332"/>
    </row>
    <row r="2333" spans="1:1">
      <c r="A2333"/>
    </row>
    <row r="2334" spans="1:1">
      <c r="A2334"/>
    </row>
    <row r="2335" spans="1:1">
      <c r="A2335"/>
    </row>
    <row r="2336" spans="1:1">
      <c r="A2336"/>
    </row>
    <row r="2337" spans="1:1">
      <c r="A2337"/>
    </row>
    <row r="2338" spans="1:1">
      <c r="A2338"/>
    </row>
    <row r="2339" spans="1:1">
      <c r="A2339"/>
    </row>
    <row r="2340" spans="1:1">
      <c r="A2340"/>
    </row>
    <row r="2341" spans="1:1">
      <c r="A2341"/>
    </row>
    <row r="2342" spans="1:1">
      <c r="A2342"/>
    </row>
    <row r="2343" spans="1:1">
      <c r="A2343"/>
    </row>
    <row r="2344" spans="1:1">
      <c r="A2344"/>
    </row>
    <row r="2345" spans="1:1">
      <c r="A2345"/>
    </row>
    <row r="2346" spans="1:1">
      <c r="A2346"/>
    </row>
    <row r="2347" spans="1:1">
      <c r="A2347"/>
    </row>
    <row r="2348" spans="1:1">
      <c r="A2348"/>
    </row>
    <row r="2349" spans="1:1">
      <c r="A2349"/>
    </row>
    <row r="2350" spans="1:1">
      <c r="A2350"/>
    </row>
    <row r="2351" spans="1:1">
      <c r="A2351"/>
    </row>
    <row r="2352" spans="1:1">
      <c r="A2352"/>
    </row>
    <row r="2353" spans="1:1">
      <c r="A2353"/>
    </row>
    <row r="2354" spans="1:1">
      <c r="A2354"/>
    </row>
    <row r="2355" spans="1:1">
      <c r="A2355"/>
    </row>
    <row r="2356" spans="1:1">
      <c r="A2356"/>
    </row>
    <row r="2357" spans="1:1">
      <c r="A2357"/>
    </row>
    <row r="2358" spans="1:1">
      <c r="A2358"/>
    </row>
    <row r="2359" spans="1:1">
      <c r="A2359"/>
    </row>
    <row r="2360" spans="1:1">
      <c r="A2360"/>
    </row>
    <row r="2361" spans="1:1">
      <c r="A2361"/>
    </row>
    <row r="2362" spans="1:1">
      <c r="A2362"/>
    </row>
    <row r="2363" spans="1:1">
      <c r="A2363"/>
    </row>
    <row r="2364" spans="1:1">
      <c r="A2364"/>
    </row>
    <row r="2365" spans="1:1">
      <c r="A2365"/>
    </row>
    <row r="2366" spans="1:1">
      <c r="A2366"/>
    </row>
    <row r="2367" spans="1:1">
      <c r="A2367"/>
    </row>
    <row r="2368" spans="1:1">
      <c r="A2368"/>
    </row>
    <row r="2369" spans="1:1">
      <c r="A2369"/>
    </row>
    <row r="2370" spans="1:1">
      <c r="A2370"/>
    </row>
    <row r="2371" spans="1:1">
      <c r="A2371"/>
    </row>
    <row r="2372" spans="1:1">
      <c r="A2372"/>
    </row>
    <row r="2373" spans="1:1">
      <c r="A2373"/>
    </row>
    <row r="2374" spans="1:1">
      <c r="A2374"/>
    </row>
    <row r="2375" spans="1:1">
      <c r="A2375"/>
    </row>
    <row r="2376" spans="1:1">
      <c r="A2376"/>
    </row>
    <row r="2377" spans="1:1">
      <c r="A2377"/>
    </row>
    <row r="2378" spans="1:1">
      <c r="A2378"/>
    </row>
    <row r="2379" spans="1:1">
      <c r="A2379"/>
    </row>
    <row r="2380" spans="1:1">
      <c r="A2380"/>
    </row>
    <row r="2381" spans="1:1">
      <c r="A2381"/>
    </row>
    <row r="2382" spans="1:1">
      <c r="A2382"/>
    </row>
    <row r="2383" spans="1:1">
      <c r="A2383"/>
    </row>
    <row r="2384" spans="1:1">
      <c r="A2384"/>
    </row>
    <row r="2385" spans="1:1">
      <c r="A2385"/>
    </row>
    <row r="2386" spans="1:1">
      <c r="A2386"/>
    </row>
    <row r="2387" spans="1:1">
      <c r="A2387"/>
    </row>
    <row r="2388" spans="1:1">
      <c r="A2388"/>
    </row>
    <row r="2389" spans="1:1">
      <c r="A2389"/>
    </row>
    <row r="2390" spans="1:1">
      <c r="A2390"/>
    </row>
    <row r="2391" spans="1:1">
      <c r="A2391"/>
    </row>
    <row r="2392" spans="1:1">
      <c r="A2392"/>
    </row>
    <row r="2393" spans="1:1">
      <c r="A2393"/>
    </row>
    <row r="2394" spans="1:1">
      <c r="A2394"/>
    </row>
    <row r="2395" spans="1:1">
      <c r="A2395"/>
    </row>
    <row r="2396" spans="1:1">
      <c r="A2396"/>
    </row>
    <row r="2397" spans="1:1">
      <c r="A2397"/>
    </row>
    <row r="2398" spans="1:1">
      <c r="A2398"/>
    </row>
    <row r="2399" spans="1:1">
      <c r="A2399"/>
    </row>
    <row r="2400" spans="1:1">
      <c r="A2400"/>
    </row>
    <row r="2401" spans="1:1">
      <c r="A2401"/>
    </row>
    <row r="2402" spans="1:1">
      <c r="A2402"/>
    </row>
    <row r="2403" spans="1:1">
      <c r="A2403"/>
    </row>
    <row r="2404" spans="1:1">
      <c r="A2404"/>
    </row>
    <row r="2405" spans="1:1">
      <c r="A2405"/>
    </row>
    <row r="2406" spans="1:1">
      <c r="A2406"/>
    </row>
    <row r="2407" spans="1:1">
      <c r="A2407"/>
    </row>
    <row r="2408" spans="1:1">
      <c r="A2408"/>
    </row>
    <row r="2409" spans="1:1">
      <c r="A2409"/>
    </row>
    <row r="2410" spans="1:1">
      <c r="A2410"/>
    </row>
    <row r="2411" spans="1:1">
      <c r="A2411"/>
    </row>
    <row r="2412" spans="1:1">
      <c r="A2412"/>
    </row>
    <row r="2413" spans="1:1">
      <c r="A2413"/>
    </row>
    <row r="2414" spans="1:1">
      <c r="A2414"/>
    </row>
    <row r="2415" spans="1:1">
      <c r="A2415"/>
    </row>
    <row r="2416" spans="1:1">
      <c r="A2416"/>
    </row>
    <row r="2417" spans="1:1">
      <c r="A2417"/>
    </row>
    <row r="2418" spans="1:1">
      <c r="A2418"/>
    </row>
    <row r="2419" spans="1:1">
      <c r="A2419"/>
    </row>
    <row r="2420" spans="1:1">
      <c r="A2420"/>
    </row>
    <row r="2421" spans="1:1">
      <c r="A2421"/>
    </row>
    <row r="2422" spans="1:1">
      <c r="A2422"/>
    </row>
    <row r="2423" spans="1:1">
      <c r="A2423"/>
    </row>
    <row r="2424" spans="1:1">
      <c r="A2424"/>
    </row>
    <row r="2425" spans="1:1">
      <c r="A2425"/>
    </row>
    <row r="2426" spans="1:1">
      <c r="A2426"/>
    </row>
    <row r="2427" spans="1:1">
      <c r="A2427"/>
    </row>
    <row r="2428" spans="1:1">
      <c r="A2428"/>
    </row>
    <row r="2429" spans="1:1">
      <c r="A2429"/>
    </row>
    <row r="2430" spans="1:1">
      <c r="A2430"/>
    </row>
    <row r="2431" spans="1:1">
      <c r="A2431"/>
    </row>
    <row r="2432" spans="1:1">
      <c r="A2432"/>
    </row>
    <row r="2433" spans="1:1">
      <c r="A2433"/>
    </row>
    <row r="2434" spans="1:1">
      <c r="A2434"/>
    </row>
    <row r="2435" spans="1:1">
      <c r="A2435"/>
    </row>
    <row r="2436" spans="1:1">
      <c r="A2436"/>
    </row>
    <row r="2437" spans="1:1">
      <c r="A2437"/>
    </row>
    <row r="2438" spans="1:1">
      <c r="A2438"/>
    </row>
    <row r="2439" spans="1:1">
      <c r="A2439"/>
    </row>
    <row r="2440" spans="1:1">
      <c r="A2440"/>
    </row>
    <row r="2441" spans="1:1">
      <c r="A2441"/>
    </row>
    <row r="2442" spans="1:1">
      <c r="A2442"/>
    </row>
    <row r="2443" spans="1:1">
      <c r="A2443"/>
    </row>
    <row r="2444" spans="1:1">
      <c r="A2444"/>
    </row>
    <row r="2445" spans="1:1">
      <c r="A2445"/>
    </row>
    <row r="2446" spans="1:1">
      <c r="A2446"/>
    </row>
    <row r="2447" spans="1:1">
      <c r="A2447"/>
    </row>
    <row r="2448" spans="1:1">
      <c r="A2448"/>
    </row>
    <row r="2449" spans="1:1">
      <c r="A2449"/>
    </row>
    <row r="2450" spans="1:1">
      <c r="A2450"/>
    </row>
    <row r="2451" spans="1:1">
      <c r="A2451"/>
    </row>
    <row r="2452" spans="1:1">
      <c r="A2452"/>
    </row>
    <row r="2453" spans="1:1">
      <c r="A2453"/>
    </row>
    <row r="2454" spans="1:1">
      <c r="A2454"/>
    </row>
    <row r="2455" spans="1:1">
      <c r="A2455"/>
    </row>
    <row r="2456" spans="1:1">
      <c r="A2456"/>
    </row>
    <row r="2457" spans="1:1">
      <c r="A2457"/>
    </row>
    <row r="2458" spans="1:1">
      <c r="A2458"/>
    </row>
    <row r="2459" spans="1:1">
      <c r="A2459"/>
    </row>
    <row r="2460" spans="1:1">
      <c r="A2460"/>
    </row>
    <row r="2461" spans="1:1">
      <c r="A2461"/>
    </row>
    <row r="2462" spans="1:1">
      <c r="A2462"/>
    </row>
    <row r="2463" spans="1:1">
      <c r="A2463"/>
    </row>
    <row r="2464" spans="1:1">
      <c r="A2464"/>
    </row>
    <row r="2465" spans="1:1">
      <c r="A2465"/>
    </row>
    <row r="2466" spans="1:1">
      <c r="A2466"/>
    </row>
    <row r="2467" spans="1:1">
      <c r="A2467"/>
    </row>
    <row r="2468" spans="1:1">
      <c r="A2468"/>
    </row>
    <row r="2469" spans="1:1">
      <c r="A2469"/>
    </row>
    <row r="2470" spans="1:1">
      <c r="A2470"/>
    </row>
    <row r="2471" spans="1:1">
      <c r="A2471"/>
    </row>
    <row r="2472" spans="1:1">
      <c r="A2472"/>
    </row>
    <row r="2473" spans="1:1">
      <c r="A2473"/>
    </row>
    <row r="2474" spans="1:1">
      <c r="A2474"/>
    </row>
    <row r="2475" spans="1:1">
      <c r="A2475"/>
    </row>
    <row r="2476" spans="1:1">
      <c r="A2476"/>
    </row>
    <row r="2477" spans="1:1">
      <c r="A2477"/>
    </row>
    <row r="2478" spans="1:1">
      <c r="A2478"/>
    </row>
    <row r="2479" spans="1:1">
      <c r="A2479"/>
    </row>
    <row r="2480" spans="1:1">
      <c r="A2480"/>
    </row>
    <row r="2481" spans="1:1">
      <c r="A2481"/>
    </row>
    <row r="2482" spans="1:1">
      <c r="A2482"/>
    </row>
    <row r="2483" spans="1:1">
      <c r="A2483"/>
    </row>
    <row r="2484" spans="1:1">
      <c r="A2484"/>
    </row>
    <row r="2485" spans="1:1">
      <c r="A2485"/>
    </row>
    <row r="2486" spans="1:1">
      <c r="A2486"/>
    </row>
    <row r="2487" spans="1:1">
      <c r="A2487"/>
    </row>
    <row r="2488" spans="1:1">
      <c r="A2488"/>
    </row>
    <row r="2489" spans="1:1">
      <c r="A2489"/>
    </row>
    <row r="2490" spans="1:1">
      <c r="A2490"/>
    </row>
    <row r="2491" spans="1:1">
      <c r="A2491"/>
    </row>
    <row r="2492" spans="1:1">
      <c r="A2492"/>
    </row>
    <row r="2493" spans="1:1">
      <c r="A2493"/>
    </row>
    <row r="2494" spans="1:1">
      <c r="A2494"/>
    </row>
    <row r="2495" spans="1:1">
      <c r="A2495"/>
    </row>
    <row r="2496" spans="1:1">
      <c r="A2496"/>
    </row>
    <row r="2497" spans="1:1">
      <c r="A2497"/>
    </row>
    <row r="2498" spans="1:1">
      <c r="A2498"/>
    </row>
    <row r="2499" spans="1:1">
      <c r="A2499"/>
    </row>
    <row r="2500" spans="1:1">
      <c r="A2500"/>
    </row>
    <row r="2501" spans="1:1">
      <c r="A2501"/>
    </row>
    <row r="2502" spans="1:1">
      <c r="A2502"/>
    </row>
    <row r="2503" spans="1:1">
      <c r="A2503"/>
    </row>
    <row r="2504" spans="1:1">
      <c r="A2504"/>
    </row>
    <row r="2505" spans="1:1">
      <c r="A2505"/>
    </row>
    <row r="2506" spans="1:1">
      <c r="A2506"/>
    </row>
    <row r="2507" spans="1:1">
      <c r="A2507"/>
    </row>
    <row r="2508" spans="1:1">
      <c r="A2508"/>
    </row>
    <row r="2509" spans="1:1">
      <c r="A2509"/>
    </row>
    <row r="2510" spans="1:1">
      <c r="A2510"/>
    </row>
    <row r="2511" spans="1:1">
      <c r="A2511"/>
    </row>
    <row r="2512" spans="1:1">
      <c r="A2512"/>
    </row>
    <row r="2513" spans="1:1">
      <c r="A2513"/>
    </row>
    <row r="2514" spans="1:1">
      <c r="A2514"/>
    </row>
    <row r="2515" spans="1:1">
      <c r="A2515"/>
    </row>
    <row r="2516" spans="1:1">
      <c r="A2516"/>
    </row>
    <row r="2517" spans="1:1">
      <c r="A2517"/>
    </row>
    <row r="2518" spans="1:1">
      <c r="A2518"/>
    </row>
    <row r="2519" spans="1:1">
      <c r="A2519"/>
    </row>
    <row r="2520" spans="1:1">
      <c r="A2520"/>
    </row>
    <row r="2521" spans="1:1">
      <c r="A2521"/>
    </row>
    <row r="2522" spans="1:1">
      <c r="A2522"/>
    </row>
    <row r="2523" spans="1:1">
      <c r="A2523"/>
    </row>
    <row r="2524" spans="1:1">
      <c r="A2524"/>
    </row>
    <row r="2525" spans="1:1">
      <c r="A2525"/>
    </row>
    <row r="2526" spans="1:1">
      <c r="A2526"/>
    </row>
    <row r="2527" spans="1:1">
      <c r="A2527"/>
    </row>
    <row r="2528" spans="1:1">
      <c r="A2528"/>
    </row>
    <row r="2529" spans="1:1">
      <c r="A2529"/>
    </row>
    <row r="2530" spans="1:1">
      <c r="A2530"/>
    </row>
    <row r="2531" spans="1:1">
      <c r="A2531"/>
    </row>
    <row r="2532" spans="1:1">
      <c r="A2532"/>
    </row>
    <row r="2533" spans="1:1">
      <c r="A2533"/>
    </row>
    <row r="2534" spans="1:1">
      <c r="A2534"/>
    </row>
    <row r="2535" spans="1:1">
      <c r="A2535"/>
    </row>
    <row r="2536" spans="1:1">
      <c r="A2536"/>
    </row>
    <row r="2537" spans="1:1">
      <c r="A2537"/>
    </row>
    <row r="2538" spans="1:1">
      <c r="A2538"/>
    </row>
    <row r="2539" spans="1:1">
      <c r="A2539"/>
    </row>
    <row r="2540" spans="1:1">
      <c r="A2540"/>
    </row>
    <row r="2541" spans="1:1">
      <c r="A2541"/>
    </row>
    <row r="2542" spans="1:1">
      <c r="A2542"/>
    </row>
    <row r="2543" spans="1:1">
      <c r="A2543"/>
    </row>
    <row r="2544" spans="1:1">
      <c r="A2544"/>
    </row>
    <row r="2545" spans="1:1">
      <c r="A2545"/>
    </row>
    <row r="2546" spans="1:1">
      <c r="A2546"/>
    </row>
    <row r="2547" spans="1:1">
      <c r="A2547"/>
    </row>
    <row r="2548" spans="1:1">
      <c r="A2548"/>
    </row>
    <row r="2549" spans="1:1">
      <c r="A2549"/>
    </row>
    <row r="2550" spans="1:1">
      <c r="A2550"/>
    </row>
    <row r="2551" spans="1:1">
      <c r="A2551"/>
    </row>
    <row r="2552" spans="1:1">
      <c r="A2552"/>
    </row>
    <row r="2553" spans="1:1">
      <c r="A2553"/>
    </row>
    <row r="2554" spans="1:1">
      <c r="A2554"/>
    </row>
    <row r="2555" spans="1:1">
      <c r="A2555"/>
    </row>
    <row r="2556" spans="1:1">
      <c r="A2556"/>
    </row>
    <row r="2557" spans="1:1">
      <c r="A2557"/>
    </row>
    <row r="2558" spans="1:1">
      <c r="A2558"/>
    </row>
    <row r="2559" spans="1:1">
      <c r="A2559"/>
    </row>
    <row r="2560" spans="1:1">
      <c r="A2560"/>
    </row>
    <row r="2561" spans="1:1">
      <c r="A2561"/>
    </row>
    <row r="2562" spans="1:1">
      <c r="A2562"/>
    </row>
    <row r="2563" spans="1:1">
      <c r="A2563"/>
    </row>
    <row r="2564" spans="1:1">
      <c r="A2564"/>
    </row>
    <row r="2565" spans="1:1">
      <c r="A2565"/>
    </row>
    <row r="2566" spans="1:1">
      <c r="A2566"/>
    </row>
    <row r="2567" spans="1:1">
      <c r="A2567"/>
    </row>
    <row r="2568" spans="1:1">
      <c r="A2568"/>
    </row>
    <row r="2569" spans="1:1">
      <c r="A2569"/>
    </row>
    <row r="2570" spans="1:1">
      <c r="A2570"/>
    </row>
    <row r="2571" spans="1:1">
      <c r="A2571"/>
    </row>
    <row r="2572" spans="1:1">
      <c r="A2572"/>
    </row>
    <row r="2573" spans="1:1">
      <c r="A2573"/>
    </row>
    <row r="2574" spans="1:1">
      <c r="A2574"/>
    </row>
    <row r="2575" spans="1:1">
      <c r="A2575"/>
    </row>
    <row r="2576" spans="1:1">
      <c r="A2576"/>
    </row>
    <row r="2577" spans="1:1">
      <c r="A2577"/>
    </row>
    <row r="2578" spans="1:1">
      <c r="A2578"/>
    </row>
    <row r="2579" spans="1:1">
      <c r="A2579"/>
    </row>
    <row r="2580" spans="1:1">
      <c r="A2580"/>
    </row>
    <row r="2581" spans="1:1">
      <c r="A2581"/>
    </row>
    <row r="2582" spans="1:1">
      <c r="A2582"/>
    </row>
    <row r="2583" spans="1:1">
      <c r="A2583"/>
    </row>
    <row r="2584" spans="1:1">
      <c r="A2584"/>
    </row>
    <row r="2585" spans="1:1">
      <c r="A2585"/>
    </row>
    <row r="2586" spans="1:1">
      <c r="A2586"/>
    </row>
    <row r="2587" spans="1:1">
      <c r="A2587"/>
    </row>
    <row r="2588" spans="1:1">
      <c r="A2588"/>
    </row>
    <row r="2589" spans="1:1">
      <c r="A2589"/>
    </row>
    <row r="2590" spans="1:1">
      <c r="A2590"/>
    </row>
    <row r="2591" spans="1:1">
      <c r="A2591"/>
    </row>
    <row r="2592" spans="1:1">
      <c r="A2592"/>
    </row>
    <row r="2593" spans="1:1">
      <c r="A2593"/>
    </row>
    <row r="2594" spans="1:1">
      <c r="A2594"/>
    </row>
    <row r="2595" spans="1:1">
      <c r="A2595"/>
    </row>
    <row r="2596" spans="1:1">
      <c r="A2596"/>
    </row>
    <row r="2597" spans="1:1">
      <c r="A2597"/>
    </row>
    <row r="2598" spans="1:1">
      <c r="A2598"/>
    </row>
    <row r="2599" spans="1:1">
      <c r="A2599"/>
    </row>
    <row r="2600" spans="1:1">
      <c r="A2600"/>
    </row>
    <row r="2601" spans="1:1">
      <c r="A2601"/>
    </row>
    <row r="2602" spans="1:1">
      <c r="A2602"/>
    </row>
    <row r="2603" spans="1:1">
      <c r="A2603"/>
    </row>
    <row r="2604" spans="1:1">
      <c r="A2604"/>
    </row>
    <row r="2605" spans="1:1">
      <c r="A2605"/>
    </row>
    <row r="2606" spans="1:1">
      <c r="A2606"/>
    </row>
    <row r="2607" spans="1:1">
      <c r="A2607"/>
    </row>
    <row r="2608" spans="1:1">
      <c r="A2608"/>
    </row>
    <row r="2609" spans="1:1">
      <c r="A2609"/>
    </row>
    <row r="2610" spans="1:1">
      <c r="A2610"/>
    </row>
    <row r="2611" spans="1:1">
      <c r="A2611"/>
    </row>
    <row r="2612" spans="1:1">
      <c r="A2612"/>
    </row>
    <row r="2613" spans="1:1">
      <c r="A2613"/>
    </row>
    <row r="2614" spans="1:1">
      <c r="A2614"/>
    </row>
    <row r="2615" spans="1:1">
      <c r="A2615"/>
    </row>
    <row r="2616" spans="1:1">
      <c r="A2616"/>
    </row>
    <row r="2617" spans="1:1">
      <c r="A2617"/>
    </row>
    <row r="2618" spans="1:1">
      <c r="A2618"/>
    </row>
    <row r="2619" spans="1:1">
      <c r="A2619"/>
    </row>
    <row r="2620" spans="1:1">
      <c r="A2620"/>
    </row>
    <row r="2621" spans="1:1">
      <c r="A2621"/>
    </row>
    <row r="2622" spans="1:1">
      <c r="A2622"/>
    </row>
    <row r="2623" spans="1:1">
      <c r="A2623"/>
    </row>
    <row r="2624" spans="1:1">
      <c r="A2624"/>
    </row>
    <row r="2625" spans="1:1">
      <c r="A2625"/>
    </row>
    <row r="2626" spans="1:1">
      <c r="A2626"/>
    </row>
    <row r="2627" spans="1:1">
      <c r="A2627"/>
    </row>
    <row r="2628" spans="1:1">
      <c r="A2628"/>
    </row>
    <row r="2629" spans="1:1">
      <c r="A2629"/>
    </row>
    <row r="2630" spans="1:1">
      <c r="A2630"/>
    </row>
    <row r="2631" spans="1:1">
      <c r="A2631"/>
    </row>
    <row r="2632" spans="1:1">
      <c r="A2632"/>
    </row>
    <row r="2633" spans="1:1">
      <c r="A2633"/>
    </row>
    <row r="2634" spans="1:1">
      <c r="A2634"/>
    </row>
    <row r="2635" spans="1:1">
      <c r="A2635"/>
    </row>
    <row r="2636" spans="1:1">
      <c r="A2636"/>
    </row>
    <row r="2637" spans="1:1">
      <c r="A2637"/>
    </row>
    <row r="2638" spans="1:1">
      <c r="A2638"/>
    </row>
    <row r="2639" spans="1:1">
      <c r="A2639"/>
    </row>
    <row r="2640" spans="1:1">
      <c r="A2640"/>
    </row>
    <row r="2641" spans="1:1">
      <c r="A2641"/>
    </row>
    <row r="2642" spans="1:1">
      <c r="A2642"/>
    </row>
    <row r="2643" spans="1:1">
      <c r="A2643"/>
    </row>
    <row r="2644" spans="1:1">
      <c r="A2644"/>
    </row>
    <row r="2645" spans="1:1">
      <c r="A2645"/>
    </row>
    <row r="2646" spans="1:1">
      <c r="A2646"/>
    </row>
    <row r="2647" spans="1:1">
      <c r="A2647"/>
    </row>
    <row r="2648" spans="1:1">
      <c r="A2648"/>
    </row>
    <row r="2649" spans="1:1">
      <c r="A2649"/>
    </row>
    <row r="2650" spans="1:1">
      <c r="A2650"/>
    </row>
    <row r="2651" spans="1:1">
      <c r="A2651"/>
    </row>
    <row r="2652" spans="1:1">
      <c r="A2652"/>
    </row>
    <row r="2653" spans="1:1">
      <c r="A2653"/>
    </row>
    <row r="2654" spans="1:1">
      <c r="A2654"/>
    </row>
    <row r="2655" spans="1:1">
      <c r="A2655"/>
    </row>
    <row r="2656" spans="1:1">
      <c r="A2656"/>
    </row>
    <row r="2657" spans="1:1">
      <c r="A2657"/>
    </row>
    <row r="2658" spans="1:1">
      <c r="A2658"/>
    </row>
    <row r="2659" spans="1:1">
      <c r="A2659"/>
    </row>
    <row r="2660" spans="1:1">
      <c r="A2660"/>
    </row>
    <row r="2661" spans="1:1">
      <c r="A2661"/>
    </row>
    <row r="2662" spans="1:1">
      <c r="A2662"/>
    </row>
    <row r="2663" spans="1:1">
      <c r="A2663"/>
    </row>
    <row r="2664" spans="1:1">
      <c r="A2664"/>
    </row>
    <row r="2665" spans="1:1">
      <c r="A2665"/>
    </row>
    <row r="2666" spans="1:1">
      <c r="A2666"/>
    </row>
    <row r="2667" spans="1:1">
      <c r="A2667"/>
    </row>
    <row r="2668" spans="1:1">
      <c r="A2668"/>
    </row>
    <row r="2669" spans="1:1">
      <c r="A2669"/>
    </row>
    <row r="2670" spans="1:1">
      <c r="A2670"/>
    </row>
    <row r="2671" spans="1:1">
      <c r="A2671"/>
    </row>
    <row r="2672" spans="1:1">
      <c r="A2672"/>
    </row>
    <row r="2673" spans="1:1">
      <c r="A2673"/>
    </row>
    <row r="2674" spans="1:1">
      <c r="A2674"/>
    </row>
    <row r="2675" spans="1:1">
      <c r="A2675"/>
    </row>
    <row r="2676" spans="1:1">
      <c r="A2676"/>
    </row>
    <row r="2677" spans="1:1">
      <c r="A2677"/>
    </row>
    <row r="2678" spans="1:1">
      <c r="A2678"/>
    </row>
    <row r="2679" spans="1:1">
      <c r="A2679"/>
    </row>
    <row r="2680" spans="1:1">
      <c r="A2680"/>
    </row>
    <row r="2681" spans="1:1">
      <c r="A2681"/>
    </row>
    <row r="2682" spans="1:1">
      <c r="A2682"/>
    </row>
    <row r="2683" spans="1:1">
      <c r="A2683"/>
    </row>
    <row r="2684" spans="1:1">
      <c r="A2684"/>
    </row>
    <row r="2685" spans="1:1">
      <c r="A2685"/>
    </row>
    <row r="2686" spans="1:1">
      <c r="A2686"/>
    </row>
    <row r="2687" spans="1:1">
      <c r="A2687"/>
    </row>
    <row r="2688" spans="1:1">
      <c r="A2688"/>
    </row>
    <row r="2689" spans="1:1">
      <c r="A2689"/>
    </row>
    <row r="2690" spans="1:1">
      <c r="A2690"/>
    </row>
    <row r="2691" spans="1:1">
      <c r="A2691"/>
    </row>
    <row r="2692" spans="1:1">
      <c r="A2692"/>
    </row>
    <row r="2693" spans="1:1">
      <c r="A2693"/>
    </row>
    <row r="2694" spans="1:1">
      <c r="A2694"/>
    </row>
    <row r="2695" spans="1:1">
      <c r="A2695"/>
    </row>
    <row r="2696" spans="1:1">
      <c r="A2696"/>
    </row>
    <row r="2697" spans="1:1">
      <c r="A2697"/>
    </row>
    <row r="2698" spans="1:1">
      <c r="A2698"/>
    </row>
    <row r="2699" spans="1:1">
      <c r="A2699"/>
    </row>
    <row r="2700" spans="1:1">
      <c r="A2700"/>
    </row>
    <row r="2701" spans="1:1">
      <c r="A2701"/>
    </row>
    <row r="2702" spans="1:1">
      <c r="A2702"/>
    </row>
    <row r="2703" spans="1:1">
      <c r="A2703"/>
    </row>
    <row r="2704" spans="1:1">
      <c r="A2704"/>
    </row>
    <row r="2705" spans="1:1">
      <c r="A2705"/>
    </row>
    <row r="2706" spans="1:1">
      <c r="A2706"/>
    </row>
    <row r="2707" spans="1:1">
      <c r="A2707"/>
    </row>
    <row r="2708" spans="1:1">
      <c r="A2708"/>
    </row>
    <row r="2709" spans="1:1">
      <c r="A2709"/>
    </row>
    <row r="2710" spans="1:1">
      <c r="A2710"/>
    </row>
    <row r="2711" spans="1:1">
      <c r="A2711"/>
    </row>
    <row r="2712" spans="1:1">
      <c r="A2712"/>
    </row>
    <row r="2713" spans="1:1">
      <c r="A2713"/>
    </row>
    <row r="2714" spans="1:1">
      <c r="A2714"/>
    </row>
    <row r="2715" spans="1:1">
      <c r="A2715"/>
    </row>
    <row r="2716" spans="1:1">
      <c r="A2716"/>
    </row>
    <row r="2717" spans="1:1">
      <c r="A2717"/>
    </row>
    <row r="2718" spans="1:1">
      <c r="A2718"/>
    </row>
    <row r="2719" spans="1:1">
      <c r="A2719"/>
    </row>
    <row r="2720" spans="1:1">
      <c r="A2720"/>
    </row>
    <row r="2721" spans="1:1">
      <c r="A2721"/>
    </row>
    <row r="2722" spans="1:1">
      <c r="A2722"/>
    </row>
    <row r="2723" spans="1:1">
      <c r="A2723"/>
    </row>
    <row r="2724" spans="1:1">
      <c r="A2724"/>
    </row>
    <row r="2725" spans="1:1">
      <c r="A2725"/>
    </row>
    <row r="2726" spans="1:1">
      <c r="A2726"/>
    </row>
    <row r="2727" spans="1:1">
      <c r="A2727"/>
    </row>
    <row r="2728" spans="1:1">
      <c r="A2728"/>
    </row>
    <row r="2729" spans="1:1">
      <c r="A2729"/>
    </row>
    <row r="2730" spans="1:1">
      <c r="A2730"/>
    </row>
    <row r="2731" spans="1:1">
      <c r="A2731"/>
    </row>
    <row r="2732" spans="1:1">
      <c r="A2732"/>
    </row>
    <row r="2733" spans="1:1">
      <c r="A2733"/>
    </row>
    <row r="2734" spans="1:1">
      <c r="A2734"/>
    </row>
    <row r="2735" spans="1:1">
      <c r="A2735"/>
    </row>
    <row r="2736" spans="1:1">
      <c r="A2736"/>
    </row>
    <row r="2737" spans="1:1">
      <c r="A2737"/>
    </row>
    <row r="2738" spans="1:1">
      <c r="A2738"/>
    </row>
    <row r="2739" spans="1:1">
      <c r="A2739"/>
    </row>
    <row r="2740" spans="1:1">
      <c r="A2740"/>
    </row>
    <row r="2741" spans="1:1">
      <c r="A2741"/>
    </row>
    <row r="2742" spans="1:1">
      <c r="A2742"/>
    </row>
    <row r="2743" spans="1:1">
      <c r="A2743"/>
    </row>
    <row r="2744" spans="1:1">
      <c r="A2744"/>
    </row>
    <row r="2745" spans="1:1">
      <c r="A2745"/>
    </row>
    <row r="2746" spans="1:1">
      <c r="A2746"/>
    </row>
    <row r="2747" spans="1:1">
      <c r="A2747"/>
    </row>
    <row r="2748" spans="1:1">
      <c r="A2748"/>
    </row>
    <row r="2749" spans="1:1">
      <c r="A2749"/>
    </row>
    <row r="2750" spans="1:1">
      <c r="A2750"/>
    </row>
    <row r="2751" spans="1:1">
      <c r="A2751"/>
    </row>
    <row r="2752" spans="1:1">
      <c r="A2752"/>
    </row>
    <row r="2753" spans="1:1">
      <c r="A2753"/>
    </row>
    <row r="2754" spans="1:1">
      <c r="A2754"/>
    </row>
    <row r="2755" spans="1:1">
      <c r="A2755"/>
    </row>
    <row r="2756" spans="1:1">
      <c r="A2756"/>
    </row>
    <row r="2757" spans="1:1">
      <c r="A2757"/>
    </row>
    <row r="2758" spans="1:1">
      <c r="A2758"/>
    </row>
    <row r="2759" spans="1:1">
      <c r="A2759"/>
    </row>
    <row r="2760" spans="1:1">
      <c r="A2760"/>
    </row>
    <row r="2761" spans="1:1">
      <c r="A2761"/>
    </row>
    <row r="2762" spans="1:1">
      <c r="A2762"/>
    </row>
    <row r="2763" spans="1:1">
      <c r="A2763"/>
    </row>
    <row r="2764" spans="1:1">
      <c r="A2764"/>
    </row>
    <row r="2765" spans="1:1">
      <c r="A2765"/>
    </row>
    <row r="2766" spans="1:1">
      <c r="A2766"/>
    </row>
    <row r="2767" spans="1:1">
      <c r="A2767"/>
    </row>
    <row r="2768" spans="1:1">
      <c r="A2768"/>
    </row>
    <row r="2769" spans="1:1">
      <c r="A2769"/>
    </row>
    <row r="2770" spans="1:1">
      <c r="A2770"/>
    </row>
    <row r="2771" spans="1:1">
      <c r="A2771"/>
    </row>
    <row r="2772" spans="1:1">
      <c r="A2772"/>
    </row>
    <row r="2773" spans="1:1">
      <c r="A2773"/>
    </row>
    <row r="2774" spans="1:1">
      <c r="A2774"/>
    </row>
    <row r="2775" spans="1:1">
      <c r="A2775"/>
    </row>
    <row r="2776" spans="1:1">
      <c r="A2776"/>
    </row>
    <row r="2777" spans="1:1">
      <c r="A2777"/>
    </row>
    <row r="2778" spans="1:1">
      <c r="A2778"/>
    </row>
    <row r="2779" spans="1:1">
      <c r="A2779"/>
    </row>
    <row r="2780" spans="1:1">
      <c r="A2780"/>
    </row>
    <row r="2781" spans="1:1">
      <c r="A2781"/>
    </row>
    <row r="2782" spans="1:1">
      <c r="A2782"/>
    </row>
    <row r="2783" spans="1:1">
      <c r="A2783"/>
    </row>
    <row r="2784" spans="1:1">
      <c r="A2784"/>
    </row>
    <row r="2785" spans="1:1">
      <c r="A2785"/>
    </row>
    <row r="2786" spans="1:1">
      <c r="A2786"/>
    </row>
    <row r="2787" spans="1:1">
      <c r="A2787"/>
    </row>
    <row r="2788" spans="1:1">
      <c r="A2788"/>
    </row>
    <row r="2789" spans="1:1">
      <c r="A2789"/>
    </row>
    <row r="2790" spans="1:1">
      <c r="A2790"/>
    </row>
    <row r="2791" spans="1:1">
      <c r="A2791"/>
    </row>
    <row r="2792" spans="1:1">
      <c r="A2792"/>
    </row>
    <row r="2793" spans="1:1">
      <c r="A2793"/>
    </row>
    <row r="2794" spans="1:1">
      <c r="A2794"/>
    </row>
    <row r="2795" spans="1:1">
      <c r="A2795"/>
    </row>
    <row r="2796" spans="1:1">
      <c r="A2796"/>
    </row>
    <row r="2797" spans="1:1">
      <c r="A2797"/>
    </row>
    <row r="2798" spans="1:1">
      <c r="A2798"/>
    </row>
    <row r="2799" spans="1:1">
      <c r="A2799"/>
    </row>
    <row r="2800" spans="1:1">
      <c r="A2800"/>
    </row>
    <row r="2801" spans="1:1">
      <c r="A2801"/>
    </row>
    <row r="2802" spans="1:1">
      <c r="A2802"/>
    </row>
    <row r="2803" spans="1:1">
      <c r="A2803"/>
    </row>
    <row r="2804" spans="1:1">
      <c r="A2804"/>
    </row>
    <row r="2805" spans="1:1">
      <c r="A2805"/>
    </row>
    <row r="2806" spans="1:1">
      <c r="A2806"/>
    </row>
    <row r="2807" spans="1:1">
      <c r="A2807"/>
    </row>
    <row r="2808" spans="1:1">
      <c r="A2808"/>
    </row>
    <row r="2809" spans="1:1">
      <c r="A2809"/>
    </row>
    <row r="2810" spans="1:1">
      <c r="A2810"/>
    </row>
    <row r="2811" spans="1:1">
      <c r="A2811"/>
    </row>
    <row r="2812" spans="1:1">
      <c r="A2812"/>
    </row>
    <row r="2813" spans="1:1">
      <c r="A2813"/>
    </row>
    <row r="2814" spans="1:1">
      <c r="A2814"/>
    </row>
    <row r="2815" spans="1:1">
      <c r="A2815"/>
    </row>
    <row r="2816" spans="1:1">
      <c r="A2816"/>
    </row>
    <row r="2817" spans="1:1">
      <c r="A2817"/>
    </row>
    <row r="2818" spans="1:1">
      <c r="A2818"/>
    </row>
    <row r="2819" spans="1:1">
      <c r="A2819"/>
    </row>
    <row r="2820" spans="1:1">
      <c r="A2820"/>
    </row>
    <row r="2821" spans="1:1">
      <c r="A2821"/>
    </row>
    <row r="2822" spans="1:1">
      <c r="A2822"/>
    </row>
    <row r="2823" spans="1:1">
      <c r="A2823"/>
    </row>
    <row r="2824" spans="1:1">
      <c r="A2824"/>
    </row>
    <row r="2825" spans="1:1">
      <c r="A2825"/>
    </row>
    <row r="2826" spans="1:1">
      <c r="A2826"/>
    </row>
    <row r="2827" spans="1:1">
      <c r="A2827"/>
    </row>
    <row r="2828" spans="1:1">
      <c r="A2828"/>
    </row>
    <row r="2829" spans="1:1">
      <c r="A2829"/>
    </row>
    <row r="2830" spans="1:1">
      <c r="A2830"/>
    </row>
    <row r="2831" spans="1:1">
      <c r="A2831"/>
    </row>
    <row r="2832" spans="1:1">
      <c r="A2832"/>
    </row>
    <row r="2833" spans="1:1">
      <c r="A2833"/>
    </row>
    <row r="2834" spans="1:1">
      <c r="A2834"/>
    </row>
    <row r="2835" spans="1:1">
      <c r="A2835"/>
    </row>
    <row r="2836" spans="1:1">
      <c r="A2836"/>
    </row>
    <row r="2837" spans="1:1">
      <c r="A2837"/>
    </row>
    <row r="2838" spans="1:1">
      <c r="A2838"/>
    </row>
    <row r="2839" spans="1:1">
      <c r="A2839"/>
    </row>
    <row r="2840" spans="1:1">
      <c r="A2840"/>
    </row>
    <row r="2841" spans="1:1">
      <c r="A2841"/>
    </row>
    <row r="2842" spans="1:1">
      <c r="A2842"/>
    </row>
    <row r="2843" spans="1:1">
      <c r="A2843"/>
    </row>
    <row r="2844" spans="1:1">
      <c r="A2844"/>
    </row>
    <row r="2845" spans="1:1">
      <c r="A2845"/>
    </row>
    <row r="2846" spans="1:1">
      <c r="A2846"/>
    </row>
    <row r="2847" spans="1:1">
      <c r="A2847"/>
    </row>
    <row r="2848" spans="1:1">
      <c r="A2848"/>
    </row>
    <row r="2849" spans="1:1">
      <c r="A2849"/>
    </row>
    <row r="2850" spans="1:1">
      <c r="A2850"/>
    </row>
    <row r="2851" spans="1:1">
      <c r="A2851"/>
    </row>
    <row r="2852" spans="1:1">
      <c r="A2852"/>
    </row>
    <row r="2853" spans="1:1">
      <c r="A2853"/>
    </row>
    <row r="2854" spans="1:1">
      <c r="A2854"/>
    </row>
    <row r="2855" spans="1:1">
      <c r="A2855"/>
    </row>
    <row r="2856" spans="1:1">
      <c r="A2856"/>
    </row>
    <row r="2857" spans="1:1">
      <c r="A2857"/>
    </row>
    <row r="2858" spans="1:1">
      <c r="A2858"/>
    </row>
    <row r="2859" spans="1:1">
      <c r="A2859"/>
    </row>
    <row r="2860" spans="1:1">
      <c r="A2860"/>
    </row>
    <row r="2861" spans="1:1">
      <c r="A2861"/>
    </row>
    <row r="2862" spans="1:1">
      <c r="A2862"/>
    </row>
    <row r="2863" spans="1:1">
      <c r="A2863"/>
    </row>
    <row r="2864" spans="1:1">
      <c r="A2864"/>
    </row>
    <row r="2865" spans="1:1">
      <c r="A2865"/>
    </row>
    <row r="2866" spans="1:1">
      <c r="A2866"/>
    </row>
    <row r="2867" spans="1:1">
      <c r="A2867"/>
    </row>
    <row r="2868" spans="1:1">
      <c r="A2868"/>
    </row>
    <row r="2869" spans="1:1">
      <c r="A2869"/>
    </row>
    <row r="2870" spans="1:1">
      <c r="A2870"/>
    </row>
    <row r="2871" spans="1:1">
      <c r="A2871"/>
    </row>
    <row r="2872" spans="1:1">
      <c r="A2872"/>
    </row>
    <row r="2873" spans="1:1">
      <c r="A2873"/>
    </row>
    <row r="2874" spans="1:1">
      <c r="A2874"/>
    </row>
    <row r="2875" spans="1:1">
      <c r="A2875"/>
    </row>
    <row r="2876" spans="1:1">
      <c r="A2876"/>
    </row>
    <row r="2877" spans="1:1">
      <c r="A2877"/>
    </row>
    <row r="2878" spans="1:1">
      <c r="A2878"/>
    </row>
    <row r="2879" spans="1:1">
      <c r="A2879"/>
    </row>
    <row r="2880" spans="1:1">
      <c r="A2880"/>
    </row>
    <row r="2881" spans="1:1">
      <c r="A2881"/>
    </row>
    <row r="2882" spans="1:1">
      <c r="A2882"/>
    </row>
    <row r="2883" spans="1:1">
      <c r="A2883"/>
    </row>
    <row r="2884" spans="1:1">
      <c r="A2884"/>
    </row>
    <row r="2885" spans="1:1">
      <c r="A2885"/>
    </row>
    <row r="2886" spans="1:1">
      <c r="A2886"/>
    </row>
    <row r="2887" spans="1:1">
      <c r="A2887"/>
    </row>
    <row r="2888" spans="1:1">
      <c r="A2888"/>
    </row>
    <row r="2889" spans="1:1">
      <c r="A2889"/>
    </row>
    <row r="2890" spans="1:1">
      <c r="A2890"/>
    </row>
    <row r="2891" spans="1:1">
      <c r="A2891"/>
    </row>
    <row r="2892" spans="1:1">
      <c r="A2892"/>
    </row>
    <row r="2893" spans="1:1">
      <c r="A2893"/>
    </row>
    <row r="2894" spans="1:1">
      <c r="A2894"/>
    </row>
    <row r="2895" spans="1:1">
      <c r="A2895"/>
    </row>
    <row r="2896" spans="1:1">
      <c r="A2896"/>
    </row>
    <row r="2897" spans="1:1">
      <c r="A2897"/>
    </row>
    <row r="2898" spans="1:1">
      <c r="A2898"/>
    </row>
    <row r="2899" spans="1:1">
      <c r="A2899"/>
    </row>
    <row r="2900" spans="1:1">
      <c r="A2900"/>
    </row>
    <row r="2901" spans="1:1">
      <c r="A2901"/>
    </row>
    <row r="2902" spans="1:1">
      <c r="A2902"/>
    </row>
    <row r="2903" spans="1:1">
      <c r="A2903"/>
    </row>
    <row r="2904" spans="1:1">
      <c r="A2904"/>
    </row>
    <row r="2905" spans="1:1">
      <c r="A2905"/>
    </row>
    <row r="2906" spans="1:1">
      <c r="A2906"/>
    </row>
    <row r="2907" spans="1:1">
      <c r="A2907"/>
    </row>
    <row r="2908" spans="1:1">
      <c r="A2908"/>
    </row>
    <row r="2909" spans="1:1">
      <c r="A2909"/>
    </row>
    <row r="2910" spans="1:1">
      <c r="A2910"/>
    </row>
    <row r="2911" spans="1:1">
      <c r="A2911"/>
    </row>
    <row r="2912" spans="1:1">
      <c r="A2912"/>
    </row>
    <row r="2913" spans="1:1">
      <c r="A2913"/>
    </row>
    <row r="2914" spans="1:1">
      <c r="A2914"/>
    </row>
    <row r="2915" spans="1:1">
      <c r="A2915"/>
    </row>
    <row r="2916" spans="1:1">
      <c r="A2916"/>
    </row>
    <row r="2917" spans="1:1">
      <c r="A2917"/>
    </row>
    <row r="2918" spans="1:1">
      <c r="A2918"/>
    </row>
    <row r="2919" spans="1:1">
      <c r="A2919"/>
    </row>
    <row r="2920" spans="1:1">
      <c r="A2920"/>
    </row>
    <row r="2921" spans="1:1">
      <c r="A2921"/>
    </row>
    <row r="2922" spans="1:1">
      <c r="A2922"/>
    </row>
    <row r="2923" spans="1:1">
      <c r="A2923"/>
    </row>
    <row r="2924" spans="1:1">
      <c r="A2924"/>
    </row>
    <row r="2925" spans="1:1">
      <c r="A2925"/>
    </row>
    <row r="2926" spans="1:1">
      <c r="A2926"/>
    </row>
    <row r="2927" spans="1:1">
      <c r="A2927"/>
    </row>
    <row r="2928" spans="1:1">
      <c r="A2928"/>
    </row>
    <row r="2929" spans="1:1">
      <c r="A2929"/>
    </row>
    <row r="2930" spans="1:1">
      <c r="A2930"/>
    </row>
    <row r="2931" spans="1:1">
      <c r="A2931"/>
    </row>
    <row r="2932" spans="1:1">
      <c r="A2932"/>
    </row>
    <row r="2933" spans="1:1">
      <c r="A2933"/>
    </row>
    <row r="2934" spans="1:1">
      <c r="A2934"/>
    </row>
    <row r="2935" spans="1:1">
      <c r="A2935"/>
    </row>
    <row r="2936" spans="1:1">
      <c r="A2936"/>
    </row>
    <row r="2937" spans="1:1">
      <c r="A2937"/>
    </row>
    <row r="2938" spans="1:1">
      <c r="A2938"/>
    </row>
    <row r="2939" spans="1:1">
      <c r="A2939"/>
    </row>
    <row r="2940" spans="1:1">
      <c r="A2940"/>
    </row>
    <row r="2941" spans="1:1">
      <c r="A2941"/>
    </row>
    <row r="2942" spans="1:1">
      <c r="A2942"/>
    </row>
    <row r="2943" spans="1:1">
      <c r="A2943"/>
    </row>
    <row r="2944" spans="1:1">
      <c r="A2944"/>
    </row>
    <row r="2945" spans="1:1">
      <c r="A2945"/>
    </row>
    <row r="2946" spans="1:1">
      <c r="A2946"/>
    </row>
    <row r="2947" spans="1:1">
      <c r="A2947"/>
    </row>
    <row r="2948" spans="1:1">
      <c r="A2948"/>
    </row>
    <row r="2949" spans="1:1">
      <c r="A2949"/>
    </row>
    <row r="2950" spans="1:1">
      <c r="A2950"/>
    </row>
    <row r="2951" spans="1:1">
      <c r="A2951"/>
    </row>
    <row r="2952" spans="1:1">
      <c r="A2952"/>
    </row>
    <row r="2953" spans="1:1">
      <c r="A2953"/>
    </row>
    <row r="2954" spans="1:1">
      <c r="A2954"/>
    </row>
    <row r="2955" spans="1:1">
      <c r="A2955"/>
    </row>
    <row r="2956" spans="1:1">
      <c r="A2956"/>
    </row>
    <row r="2957" spans="1:1">
      <c r="A2957"/>
    </row>
    <row r="2958" spans="1:1">
      <c r="A2958"/>
    </row>
    <row r="2959" spans="1:1">
      <c r="A2959"/>
    </row>
    <row r="2960" spans="1:1">
      <c r="A2960"/>
    </row>
    <row r="2961" spans="1:1">
      <c r="A2961"/>
    </row>
    <row r="2962" spans="1:1">
      <c r="A2962"/>
    </row>
    <row r="2963" spans="1:1">
      <c r="A2963"/>
    </row>
    <row r="2964" spans="1:1">
      <c r="A2964"/>
    </row>
    <row r="2965" spans="1:1">
      <c r="A2965"/>
    </row>
    <row r="2966" spans="1:1">
      <c r="A2966"/>
    </row>
    <row r="2967" spans="1:1">
      <c r="A2967"/>
    </row>
    <row r="2968" spans="1:1">
      <c r="A2968"/>
    </row>
    <row r="2969" spans="1:1">
      <c r="A2969"/>
    </row>
    <row r="2970" spans="1:1">
      <c r="A2970"/>
    </row>
    <row r="2971" spans="1:1">
      <c r="A2971"/>
    </row>
    <row r="2972" spans="1:1">
      <c r="A2972"/>
    </row>
    <row r="2973" spans="1:1">
      <c r="A2973"/>
    </row>
    <row r="2974" spans="1:1">
      <c r="A2974"/>
    </row>
    <row r="2975" spans="1:1">
      <c r="A2975"/>
    </row>
    <row r="2976" spans="1:1">
      <c r="A2976"/>
    </row>
    <row r="2977" spans="1:1">
      <c r="A2977"/>
    </row>
    <row r="2978" spans="1:1">
      <c r="A2978"/>
    </row>
    <row r="2979" spans="1:1">
      <c r="A2979"/>
    </row>
    <row r="2980" spans="1:1">
      <c r="A2980"/>
    </row>
    <row r="2981" spans="1:1">
      <c r="A2981"/>
    </row>
    <row r="2982" spans="1:1">
      <c r="A2982"/>
    </row>
    <row r="2983" spans="1:1">
      <c r="A2983"/>
    </row>
    <row r="2984" spans="1:1">
      <c r="A2984"/>
    </row>
    <row r="2985" spans="1:1">
      <c r="A2985"/>
    </row>
    <row r="2986" spans="1:1">
      <c r="A2986"/>
    </row>
    <row r="2987" spans="1:1">
      <c r="A2987"/>
    </row>
    <row r="2988" spans="1:1">
      <c r="A2988"/>
    </row>
    <row r="2989" spans="1:1">
      <c r="A2989"/>
    </row>
    <row r="2990" spans="1:1">
      <c r="A2990"/>
    </row>
    <row r="2991" spans="1:1">
      <c r="A2991"/>
    </row>
    <row r="2992" spans="1:1">
      <c r="A2992"/>
    </row>
    <row r="2993" spans="1:1">
      <c r="A2993"/>
    </row>
    <row r="2994" spans="1:1">
      <c r="A2994"/>
    </row>
    <row r="2995" spans="1:1">
      <c r="A2995"/>
    </row>
    <row r="2996" spans="1:1">
      <c r="A2996"/>
    </row>
    <row r="2997" spans="1:1">
      <c r="A2997"/>
    </row>
    <row r="2998" spans="1:1">
      <c r="A2998"/>
    </row>
    <row r="2999" spans="1:1">
      <c r="A2999"/>
    </row>
    <row r="3000" spans="1:1">
      <c r="A3000"/>
    </row>
    <row r="3001" spans="1:1">
      <c r="A3001"/>
    </row>
    <row r="3002" spans="1:1">
      <c r="A3002"/>
    </row>
    <row r="3003" spans="1:1">
      <c r="A3003"/>
    </row>
    <row r="3004" spans="1:1">
      <c r="A3004"/>
    </row>
    <row r="3005" spans="1:1">
      <c r="A3005"/>
    </row>
    <row r="3006" spans="1:1">
      <c r="A3006"/>
    </row>
    <row r="3007" spans="1:1">
      <c r="A3007"/>
    </row>
    <row r="3008" spans="1:1">
      <c r="A3008"/>
    </row>
    <row r="3009" spans="1:1">
      <c r="A3009"/>
    </row>
    <row r="3010" spans="1:1">
      <c r="A3010"/>
    </row>
    <row r="3011" spans="1:1">
      <c r="A3011"/>
    </row>
    <row r="3012" spans="1:1">
      <c r="A3012"/>
    </row>
    <row r="3013" spans="1:1">
      <c r="A3013"/>
    </row>
    <row r="3014" spans="1:1">
      <c r="A3014"/>
    </row>
    <row r="3015" spans="1:1">
      <c r="A3015"/>
    </row>
    <row r="3016" spans="1:1">
      <c r="A3016"/>
    </row>
    <row r="3017" spans="1:1">
      <c r="A3017"/>
    </row>
    <row r="3018" spans="1:1">
      <c r="A3018"/>
    </row>
    <row r="3019" spans="1:1">
      <c r="A3019"/>
    </row>
    <row r="3020" spans="1:1">
      <c r="A3020"/>
    </row>
    <row r="3021" spans="1:1">
      <c r="A3021"/>
    </row>
    <row r="3022" spans="1:1">
      <c r="A3022"/>
    </row>
    <row r="3023" spans="1:1">
      <c r="A3023"/>
    </row>
    <row r="3024" spans="1:1">
      <c r="A3024"/>
    </row>
    <row r="3025" spans="1:1">
      <c r="A3025"/>
    </row>
    <row r="3026" spans="1:1">
      <c r="A3026"/>
    </row>
    <row r="3027" spans="1:1">
      <c r="A3027"/>
    </row>
    <row r="3028" spans="1:1">
      <c r="A3028"/>
    </row>
    <row r="3029" spans="1:1">
      <c r="A3029"/>
    </row>
    <row r="3030" spans="1:1">
      <c r="A3030"/>
    </row>
    <row r="3031" spans="1:1">
      <c r="A3031"/>
    </row>
    <row r="3032" spans="1:1">
      <c r="A3032"/>
    </row>
    <row r="3033" spans="1:1">
      <c r="A3033"/>
    </row>
    <row r="3034" spans="1:1">
      <c r="A3034"/>
    </row>
    <row r="3035" spans="1:1">
      <c r="A3035"/>
    </row>
    <row r="3036" spans="1:1">
      <c r="A3036"/>
    </row>
    <row r="3037" spans="1:1">
      <c r="A3037"/>
    </row>
    <row r="3038" spans="1:1">
      <c r="A3038"/>
    </row>
    <row r="3039" spans="1:1">
      <c r="A3039"/>
    </row>
    <row r="3040" spans="1:1">
      <c r="A3040"/>
    </row>
    <row r="3041" spans="1:1">
      <c r="A3041"/>
    </row>
    <row r="3042" spans="1:1">
      <c r="A3042"/>
    </row>
    <row r="3043" spans="1:1">
      <c r="A3043"/>
    </row>
    <row r="3044" spans="1:1">
      <c r="A3044"/>
    </row>
    <row r="3045" spans="1:1">
      <c r="A3045"/>
    </row>
    <row r="3046" spans="1:1">
      <c r="A3046"/>
    </row>
    <row r="3047" spans="1:1">
      <c r="A3047"/>
    </row>
    <row r="3048" spans="1:1">
      <c r="A3048"/>
    </row>
    <row r="3049" spans="1:1">
      <c r="A3049"/>
    </row>
    <row r="3050" spans="1:1">
      <c r="A3050"/>
    </row>
    <row r="3051" spans="1:1">
      <c r="A3051"/>
    </row>
    <row r="3052" spans="1:1">
      <c r="A3052"/>
    </row>
    <row r="3053" spans="1:1">
      <c r="A3053"/>
    </row>
    <row r="3054" spans="1:1">
      <c r="A3054"/>
    </row>
    <row r="3055" spans="1:1">
      <c r="A3055"/>
    </row>
    <row r="3056" spans="1:1">
      <c r="A3056"/>
    </row>
    <row r="3057" spans="1:1">
      <c r="A3057"/>
    </row>
    <row r="3058" spans="1:1">
      <c r="A3058"/>
    </row>
    <row r="3059" spans="1:1">
      <c r="A3059"/>
    </row>
    <row r="3060" spans="1:1">
      <c r="A3060"/>
    </row>
    <row r="3061" spans="1:1">
      <c r="A3061"/>
    </row>
    <row r="3062" spans="1:1">
      <c r="A3062"/>
    </row>
    <row r="3063" spans="1:1">
      <c r="A3063"/>
    </row>
    <row r="3064" spans="1:1">
      <c r="A3064"/>
    </row>
    <row r="3065" spans="1:1">
      <c r="A3065"/>
    </row>
    <row r="3066" spans="1:1">
      <c r="A3066"/>
    </row>
    <row r="3067" spans="1:1">
      <c r="A3067"/>
    </row>
    <row r="3068" spans="1:1">
      <c r="A3068"/>
    </row>
    <row r="3069" spans="1:1">
      <c r="A3069"/>
    </row>
    <row r="3070" spans="1:1">
      <c r="A3070"/>
    </row>
    <row r="3071" spans="1:1">
      <c r="A3071"/>
    </row>
    <row r="3072" spans="1:1">
      <c r="A3072"/>
    </row>
    <row r="3073" spans="1:1">
      <c r="A3073"/>
    </row>
    <row r="3074" spans="1:1">
      <c r="A3074"/>
    </row>
    <row r="3075" spans="1:1">
      <c r="A3075"/>
    </row>
    <row r="3076" spans="1:1">
      <c r="A3076"/>
    </row>
    <row r="3077" spans="1:1">
      <c r="A3077"/>
    </row>
    <row r="3078" spans="1:1">
      <c r="A3078"/>
    </row>
    <row r="3079" spans="1:1">
      <c r="A3079"/>
    </row>
    <row r="3080" spans="1:1">
      <c r="A3080"/>
    </row>
    <row r="3081" spans="1:1">
      <c r="A3081"/>
    </row>
    <row r="3082" spans="1:1">
      <c r="A3082"/>
    </row>
    <row r="3083" spans="1:1">
      <c r="A3083"/>
    </row>
    <row r="3084" spans="1:1">
      <c r="A3084"/>
    </row>
    <row r="3085" spans="1:1">
      <c r="A3085"/>
    </row>
    <row r="3086" spans="1:1">
      <c r="A3086"/>
    </row>
    <row r="3087" spans="1:1">
      <c r="A3087"/>
    </row>
    <row r="3088" spans="1:1">
      <c r="A3088"/>
    </row>
    <row r="3089" spans="1:1">
      <c r="A3089"/>
    </row>
    <row r="3090" spans="1:1">
      <c r="A3090"/>
    </row>
    <row r="3091" spans="1:1">
      <c r="A3091"/>
    </row>
    <row r="3092" spans="1:1">
      <c r="A3092"/>
    </row>
    <row r="3093" spans="1:1">
      <c r="A3093"/>
    </row>
    <row r="3094" spans="1:1">
      <c r="A3094"/>
    </row>
    <row r="3095" spans="1:1">
      <c r="A3095"/>
    </row>
    <row r="3096" spans="1:1">
      <c r="A3096"/>
    </row>
    <row r="3097" spans="1:1">
      <c r="A3097"/>
    </row>
    <row r="3098" spans="1:1">
      <c r="A3098"/>
    </row>
    <row r="3099" spans="1:1">
      <c r="A3099"/>
    </row>
    <row r="3100" spans="1:1">
      <c r="A3100"/>
    </row>
    <row r="3101" spans="1:1">
      <c r="A3101"/>
    </row>
    <row r="3102" spans="1:1">
      <c r="A3102"/>
    </row>
    <row r="3103" spans="1:1">
      <c r="A3103"/>
    </row>
    <row r="3104" spans="1:1">
      <c r="A3104"/>
    </row>
    <row r="3105" spans="1:1">
      <c r="A3105"/>
    </row>
    <row r="3106" spans="1:1">
      <c r="A3106"/>
    </row>
    <row r="3107" spans="1:1">
      <c r="A3107"/>
    </row>
    <row r="3108" spans="1:1">
      <c r="A3108"/>
    </row>
    <row r="3109" spans="1:1">
      <c r="A3109"/>
    </row>
    <row r="3110" spans="1:1">
      <c r="A3110"/>
    </row>
    <row r="3111" spans="1:1">
      <c r="A3111"/>
    </row>
    <row r="3112" spans="1:1">
      <c r="A3112"/>
    </row>
    <row r="3113" spans="1:1">
      <c r="A3113"/>
    </row>
    <row r="3114" spans="1:1">
      <c r="A3114"/>
    </row>
    <row r="3115" spans="1:1">
      <c r="A3115"/>
    </row>
    <row r="3116" spans="1:1">
      <c r="A3116"/>
    </row>
    <row r="3117" spans="1:1">
      <c r="A3117"/>
    </row>
    <row r="3118" spans="1:1">
      <c r="A3118"/>
    </row>
    <row r="3119" spans="1:1">
      <c r="A3119"/>
    </row>
    <row r="3120" spans="1:1">
      <c r="A3120"/>
    </row>
    <row r="3121" spans="1:1">
      <c r="A3121"/>
    </row>
    <row r="3122" spans="1:1">
      <c r="A3122"/>
    </row>
    <row r="3123" spans="1:1">
      <c r="A3123"/>
    </row>
    <row r="3124" spans="1:1">
      <c r="A3124"/>
    </row>
    <row r="3125" spans="1:1">
      <c r="A3125"/>
    </row>
    <row r="3126" spans="1:1">
      <c r="A3126"/>
    </row>
    <row r="3127" spans="1:1">
      <c r="A3127"/>
    </row>
    <row r="3128" spans="1:1">
      <c r="A3128"/>
    </row>
    <row r="3129" spans="1:1">
      <c r="A3129"/>
    </row>
    <row r="3130" spans="1:1">
      <c r="A3130"/>
    </row>
    <row r="3131" spans="1:1">
      <c r="A3131"/>
    </row>
    <row r="3132" spans="1:1">
      <c r="A3132"/>
    </row>
    <row r="3133" spans="1:1">
      <c r="A3133"/>
    </row>
    <row r="3134" spans="1:1">
      <c r="A3134"/>
    </row>
    <row r="3135" spans="1:1">
      <c r="A3135"/>
    </row>
    <row r="3136" spans="1:1">
      <c r="A3136"/>
    </row>
    <row r="3137" spans="1:1">
      <c r="A3137"/>
    </row>
    <row r="3138" spans="1:1">
      <c r="A3138"/>
    </row>
    <row r="3139" spans="1:1">
      <c r="A3139"/>
    </row>
    <row r="3140" spans="1:1">
      <c r="A3140"/>
    </row>
    <row r="3141" spans="1:1">
      <c r="A3141"/>
    </row>
    <row r="3142" spans="1:1">
      <c r="A3142"/>
    </row>
    <row r="3143" spans="1:1">
      <c r="A3143"/>
    </row>
    <row r="3144" spans="1:1">
      <c r="A3144"/>
    </row>
    <row r="3145" spans="1:1">
      <c r="A3145"/>
    </row>
    <row r="3146" spans="1:1">
      <c r="A3146"/>
    </row>
    <row r="3147" spans="1:1">
      <c r="A3147"/>
    </row>
    <row r="3148" spans="1:1">
      <c r="A3148"/>
    </row>
    <row r="3149" spans="1:1">
      <c r="A3149"/>
    </row>
    <row r="3150" spans="1:1">
      <c r="A3150"/>
    </row>
    <row r="3151" spans="1:1">
      <c r="A3151"/>
    </row>
    <row r="3152" spans="1:1">
      <c r="A3152"/>
    </row>
    <row r="3153" spans="1:1">
      <c r="A3153"/>
    </row>
    <row r="3154" spans="1:1">
      <c r="A3154"/>
    </row>
    <row r="3155" spans="1:1">
      <c r="A3155"/>
    </row>
    <row r="3156" spans="1:1">
      <c r="A3156"/>
    </row>
    <row r="3157" spans="1:1">
      <c r="A3157"/>
    </row>
    <row r="3158" spans="1:1">
      <c r="A3158"/>
    </row>
    <row r="3159" spans="1:1">
      <c r="A3159"/>
    </row>
    <row r="3160" spans="1:1">
      <c r="A3160"/>
    </row>
    <row r="3161" spans="1:1">
      <c r="A3161"/>
    </row>
    <row r="3162" spans="1:1">
      <c r="A3162"/>
    </row>
    <row r="3163" spans="1:1">
      <c r="A3163"/>
    </row>
    <row r="3164" spans="1:1">
      <c r="A3164"/>
    </row>
    <row r="3165" spans="1:1">
      <c r="A3165"/>
    </row>
    <row r="3166" spans="1:1">
      <c r="A3166"/>
    </row>
    <row r="3167" spans="1:1">
      <c r="A3167"/>
    </row>
    <row r="3168" spans="1:1">
      <c r="A3168"/>
    </row>
    <row r="3169" spans="1:1">
      <c r="A3169"/>
    </row>
    <row r="3170" spans="1:1">
      <c r="A3170"/>
    </row>
    <row r="3171" spans="1:1">
      <c r="A3171"/>
    </row>
    <row r="3172" spans="1:1">
      <c r="A3172"/>
    </row>
    <row r="3173" spans="1:1">
      <c r="A3173"/>
    </row>
    <row r="3174" spans="1:1">
      <c r="A3174"/>
    </row>
    <row r="3175" spans="1:1">
      <c r="A3175"/>
    </row>
    <row r="3176" spans="1:1">
      <c r="A3176"/>
    </row>
    <row r="3177" spans="1:1">
      <c r="A3177"/>
    </row>
    <row r="3178" spans="1:1">
      <c r="A3178"/>
    </row>
    <row r="3179" spans="1:1">
      <c r="A3179"/>
    </row>
    <row r="3180" spans="1:1">
      <c r="A3180"/>
    </row>
    <row r="3181" spans="1:1">
      <c r="A3181"/>
    </row>
    <row r="3182" spans="1:1">
      <c r="A3182"/>
    </row>
    <row r="3183" spans="1:1">
      <c r="A3183"/>
    </row>
    <row r="3184" spans="1:1">
      <c r="A3184"/>
    </row>
    <row r="3185" spans="1:1">
      <c r="A3185"/>
    </row>
    <row r="3186" spans="1:1">
      <c r="A3186"/>
    </row>
    <row r="3187" spans="1:1">
      <c r="A3187"/>
    </row>
    <row r="3188" spans="1:1">
      <c r="A3188"/>
    </row>
    <row r="3189" spans="1:1">
      <c r="A3189"/>
    </row>
    <row r="3190" spans="1:1">
      <c r="A3190"/>
    </row>
    <row r="3191" spans="1:1">
      <c r="A3191"/>
    </row>
    <row r="3192" spans="1:1">
      <c r="A3192"/>
    </row>
    <row r="3193" spans="1:1">
      <c r="A3193"/>
    </row>
    <row r="3194" spans="1:1">
      <c r="A3194"/>
    </row>
    <row r="3195" spans="1:1">
      <c r="A3195"/>
    </row>
    <row r="3196" spans="1:1">
      <c r="A3196"/>
    </row>
    <row r="3197" spans="1:1">
      <c r="A3197"/>
    </row>
    <row r="3198" spans="1:1">
      <c r="A3198"/>
    </row>
    <row r="3199" spans="1:1">
      <c r="A3199"/>
    </row>
    <row r="3200" spans="1:1">
      <c r="A3200"/>
    </row>
    <row r="3201" spans="1:1">
      <c r="A3201"/>
    </row>
    <row r="3202" spans="1:1">
      <c r="A3202"/>
    </row>
    <row r="3203" spans="1:1">
      <c r="A3203"/>
    </row>
    <row r="3204" spans="1:1">
      <c r="A3204"/>
    </row>
    <row r="3205" spans="1:1">
      <c r="A3205"/>
    </row>
    <row r="3206" spans="1:1">
      <c r="A3206"/>
    </row>
    <row r="3207" spans="1:1">
      <c r="A3207"/>
    </row>
    <row r="3208" spans="1:1">
      <c r="A3208"/>
    </row>
    <row r="3209" spans="1:1">
      <c r="A3209"/>
    </row>
    <row r="3210" spans="1:1">
      <c r="A3210"/>
    </row>
    <row r="3211" spans="1:1">
      <c r="A3211"/>
    </row>
    <row r="3212" spans="1:1">
      <c r="A3212"/>
    </row>
    <row r="3213" spans="1:1">
      <c r="A3213"/>
    </row>
    <row r="3214" spans="1:1">
      <c r="A3214"/>
    </row>
    <row r="3215" spans="1:1">
      <c r="A3215"/>
    </row>
    <row r="3216" spans="1:1">
      <c r="A3216"/>
    </row>
    <row r="3217" spans="1:1">
      <c r="A3217"/>
    </row>
    <row r="3218" spans="1:1">
      <c r="A3218"/>
    </row>
    <row r="3219" spans="1:1">
      <c r="A3219"/>
    </row>
    <row r="3220" spans="1:1">
      <c r="A3220"/>
    </row>
    <row r="3221" spans="1:1">
      <c r="A3221"/>
    </row>
    <row r="3222" spans="1:1">
      <c r="A3222"/>
    </row>
    <row r="3223" spans="1:1">
      <c r="A3223"/>
    </row>
    <row r="3224" spans="1:1">
      <c r="A3224"/>
    </row>
    <row r="3225" spans="1:1">
      <c r="A3225"/>
    </row>
    <row r="3226" spans="1:1">
      <c r="A3226"/>
    </row>
    <row r="3227" spans="1:1">
      <c r="A3227"/>
    </row>
    <row r="3228" spans="1:1">
      <c r="A3228"/>
    </row>
    <row r="3229" spans="1:1">
      <c r="A3229"/>
    </row>
    <row r="3230" spans="1:1">
      <c r="A3230"/>
    </row>
    <row r="3231" spans="1:1">
      <c r="A3231"/>
    </row>
    <row r="3232" spans="1:1">
      <c r="A3232"/>
    </row>
    <row r="3233" spans="1:1">
      <c r="A3233"/>
    </row>
    <row r="3234" spans="1:1">
      <c r="A3234"/>
    </row>
    <row r="3235" spans="1:1">
      <c r="A3235"/>
    </row>
    <row r="3236" spans="1:1">
      <c r="A3236"/>
    </row>
    <row r="3237" spans="1:1">
      <c r="A3237"/>
    </row>
    <row r="3238" spans="1:1">
      <c r="A3238"/>
    </row>
    <row r="3239" spans="1:1">
      <c r="A3239"/>
    </row>
    <row r="3240" spans="1:1">
      <c r="A3240"/>
    </row>
    <row r="3241" spans="1:1">
      <c r="A3241"/>
    </row>
    <row r="3242" spans="1:1">
      <c r="A3242"/>
    </row>
    <row r="3243" spans="1:1">
      <c r="A3243"/>
    </row>
    <row r="3244" spans="1:1">
      <c r="A3244"/>
    </row>
    <row r="3245" spans="1:1">
      <c r="A3245"/>
    </row>
    <row r="3246" spans="1:1">
      <c r="A3246"/>
    </row>
    <row r="3247" spans="1:1">
      <c r="A3247"/>
    </row>
    <row r="3248" spans="1:1">
      <c r="A3248"/>
    </row>
    <row r="3249" spans="1:1">
      <c r="A3249"/>
    </row>
    <row r="3250" spans="1:1">
      <c r="A3250"/>
    </row>
    <row r="3251" spans="1:1">
      <c r="A3251"/>
    </row>
    <row r="3252" spans="1:1">
      <c r="A3252"/>
    </row>
    <row r="3253" spans="1:1">
      <c r="A3253"/>
    </row>
    <row r="3254" spans="1:1">
      <c r="A3254"/>
    </row>
    <row r="3255" spans="1:1">
      <c r="A3255"/>
    </row>
    <row r="3256" spans="1:1">
      <c r="A3256"/>
    </row>
    <row r="3257" spans="1:1">
      <c r="A3257"/>
    </row>
    <row r="3258" spans="1:1">
      <c r="A3258"/>
    </row>
    <row r="3259" spans="1:1">
      <c r="A3259"/>
    </row>
    <row r="3260" spans="1:1">
      <c r="A3260"/>
    </row>
    <row r="3261" spans="1:1">
      <c r="A3261"/>
    </row>
    <row r="3262" spans="1:1">
      <c r="A3262"/>
    </row>
    <row r="3263" spans="1:1">
      <c r="A3263"/>
    </row>
    <row r="3264" spans="1:1">
      <c r="A3264"/>
    </row>
    <row r="3265" spans="1:1">
      <c r="A3265"/>
    </row>
    <row r="3266" spans="1:1">
      <c r="A3266"/>
    </row>
    <row r="3267" spans="1:1">
      <c r="A3267"/>
    </row>
    <row r="3268" spans="1:1">
      <c r="A3268"/>
    </row>
    <row r="3269" spans="1:1">
      <c r="A3269"/>
    </row>
    <row r="3270" spans="1:1">
      <c r="A3270"/>
    </row>
    <row r="3271" spans="1:1">
      <c r="A3271"/>
    </row>
    <row r="3272" spans="1:1">
      <c r="A3272"/>
    </row>
    <row r="3273" spans="1:1">
      <c r="A3273"/>
    </row>
    <row r="3274" spans="1:1">
      <c r="A3274"/>
    </row>
    <row r="3275" spans="1:1">
      <c r="A3275"/>
    </row>
    <row r="3276" spans="1:1">
      <c r="A3276"/>
    </row>
    <row r="3277" spans="1:1">
      <c r="A3277"/>
    </row>
    <row r="3278" spans="1:1">
      <c r="A3278"/>
    </row>
    <row r="3279" spans="1:1">
      <c r="A3279"/>
    </row>
    <row r="3280" spans="1:1">
      <c r="A3280"/>
    </row>
    <row r="3281" spans="1:1">
      <c r="A3281"/>
    </row>
    <row r="3282" spans="1:1">
      <c r="A3282"/>
    </row>
    <row r="3283" spans="1:1">
      <c r="A3283"/>
    </row>
    <row r="3284" spans="1:1">
      <c r="A3284"/>
    </row>
    <row r="3285" spans="1:1">
      <c r="A3285"/>
    </row>
    <row r="3286" spans="1:1">
      <c r="A3286"/>
    </row>
    <row r="3287" spans="1:1">
      <c r="A3287"/>
    </row>
    <row r="3288" spans="1:1">
      <c r="A3288"/>
    </row>
    <row r="3289" spans="1:1">
      <c r="A3289"/>
    </row>
    <row r="3290" spans="1:1">
      <c r="A3290"/>
    </row>
    <row r="3291" spans="1:1">
      <c r="A3291"/>
    </row>
    <row r="3292" spans="1:1">
      <c r="A3292"/>
    </row>
    <row r="3293" spans="1:1">
      <c r="A3293"/>
    </row>
    <row r="3294" spans="1:1">
      <c r="A3294"/>
    </row>
    <row r="3295" spans="1:1">
      <c r="A3295"/>
    </row>
    <row r="3296" spans="1:1">
      <c r="A3296"/>
    </row>
    <row r="3297" spans="1:1">
      <c r="A3297"/>
    </row>
    <row r="3298" spans="1:1">
      <c r="A3298"/>
    </row>
    <row r="3299" spans="1:1">
      <c r="A3299"/>
    </row>
    <row r="3300" spans="1:1">
      <c r="A3300"/>
    </row>
    <row r="3301" spans="1:1">
      <c r="A3301"/>
    </row>
    <row r="3302" spans="1:1">
      <c r="A3302"/>
    </row>
    <row r="3303" spans="1:1">
      <c r="A3303"/>
    </row>
    <row r="3304" spans="1:1">
      <c r="A3304"/>
    </row>
    <row r="3305" spans="1:1">
      <c r="A3305"/>
    </row>
    <row r="3306" spans="1:1">
      <c r="A3306"/>
    </row>
    <row r="3307" spans="1:1">
      <c r="A3307"/>
    </row>
    <row r="3308" spans="1:1">
      <c r="A3308"/>
    </row>
    <row r="3309" spans="1:1">
      <c r="A3309"/>
    </row>
    <row r="3310" spans="1:1">
      <c r="A3310"/>
    </row>
    <row r="3311" spans="1:1">
      <c r="A3311"/>
    </row>
    <row r="3312" spans="1:1">
      <c r="A3312"/>
    </row>
    <row r="3313" spans="1:1">
      <c r="A3313"/>
    </row>
    <row r="3314" spans="1:1">
      <c r="A3314"/>
    </row>
    <row r="3315" spans="1:1">
      <c r="A3315"/>
    </row>
    <row r="3316" spans="1:1">
      <c r="A3316"/>
    </row>
    <row r="3317" spans="1:1">
      <c r="A3317"/>
    </row>
    <row r="3318" spans="1:1">
      <c r="A3318"/>
    </row>
    <row r="3319" spans="1:1">
      <c r="A3319"/>
    </row>
    <row r="3320" spans="1:1">
      <c r="A3320"/>
    </row>
    <row r="3321" spans="1:1">
      <c r="A3321"/>
    </row>
    <row r="3322" spans="1:1">
      <c r="A3322"/>
    </row>
    <row r="3323" spans="1:1">
      <c r="A3323"/>
    </row>
    <row r="3324" spans="1:1">
      <c r="A3324"/>
    </row>
    <row r="3325" spans="1:1">
      <c r="A3325"/>
    </row>
    <row r="3326" spans="1:1">
      <c r="A3326"/>
    </row>
    <row r="3327" spans="1:1">
      <c r="A3327"/>
    </row>
    <row r="3328" spans="1:1">
      <c r="A3328"/>
    </row>
    <row r="3329" spans="1:1">
      <c r="A3329"/>
    </row>
    <row r="3330" spans="1:1">
      <c r="A3330"/>
    </row>
    <row r="3331" spans="1:1">
      <c r="A3331"/>
    </row>
    <row r="3332" spans="1:1">
      <c r="A3332"/>
    </row>
    <row r="3333" spans="1:1">
      <c r="A3333"/>
    </row>
    <row r="3334" spans="1:1">
      <c r="A3334"/>
    </row>
    <row r="3335" spans="1:1">
      <c r="A3335"/>
    </row>
    <row r="3336" spans="1:1">
      <c r="A3336"/>
    </row>
    <row r="3337" spans="1:1">
      <c r="A3337"/>
    </row>
    <row r="3338" spans="1:1">
      <c r="A3338"/>
    </row>
    <row r="3339" spans="1:1">
      <c r="A3339"/>
    </row>
    <row r="3340" spans="1:1">
      <c r="A3340"/>
    </row>
    <row r="3341" spans="1:1">
      <c r="A3341"/>
    </row>
    <row r="3342" spans="1:1">
      <c r="A3342"/>
    </row>
    <row r="3343" spans="1:1">
      <c r="A3343"/>
    </row>
    <row r="3344" spans="1:1">
      <c r="A3344"/>
    </row>
    <row r="3345" spans="1:1">
      <c r="A3345"/>
    </row>
    <row r="3346" spans="1:1">
      <c r="A3346"/>
    </row>
    <row r="3347" spans="1:1">
      <c r="A3347"/>
    </row>
    <row r="3348" spans="1:1">
      <c r="A3348"/>
    </row>
    <row r="3349" spans="1:1">
      <c r="A3349"/>
    </row>
    <row r="3350" spans="1:1">
      <c r="A3350"/>
    </row>
    <row r="3351" spans="1:1">
      <c r="A3351"/>
    </row>
    <row r="3352" spans="1:1">
      <c r="A3352"/>
    </row>
    <row r="3353" spans="1:1">
      <c r="A3353"/>
    </row>
    <row r="3354" spans="1:1">
      <c r="A3354"/>
    </row>
    <row r="3355" spans="1:1">
      <c r="A3355"/>
    </row>
    <row r="3356" spans="1:1">
      <c r="A3356"/>
    </row>
    <row r="3357" spans="1:1">
      <c r="A3357"/>
    </row>
    <row r="3358" spans="1:1">
      <c r="A3358"/>
    </row>
  </sheetData>
  <autoFilter ref="A1:M2025"/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EM191"/>
  <sheetViews>
    <sheetView zoomScale="90" zoomScaleNormal="90" workbookViewId="0">
      <selection activeCell="D31" sqref="D31"/>
    </sheetView>
  </sheetViews>
  <sheetFormatPr defaultColWidth="15.7109375" defaultRowHeight="14.25"/>
  <cols>
    <col min="1" max="1" width="35.7109375" style="50" customWidth="1"/>
    <col min="2" max="3" width="15.7109375" style="50"/>
    <col min="4" max="6" width="15.7109375" style="50" customWidth="1"/>
    <col min="7" max="12" width="15.7109375" style="52" customWidth="1"/>
    <col min="13" max="75" width="15.7109375" style="50" customWidth="1"/>
    <col min="76" max="76" width="15.7109375" style="51"/>
    <col min="77" max="77" width="15.7109375" style="50"/>
    <col min="78" max="78" width="27.140625" style="50" customWidth="1"/>
    <col min="79" max="16384" width="15.7109375" style="50"/>
  </cols>
  <sheetData>
    <row r="1" spans="1:74" ht="18.75" thickBot="1">
      <c r="A1" s="47" t="s">
        <v>254</v>
      </c>
      <c r="B1" s="48"/>
      <c r="C1" s="48"/>
      <c r="D1" s="48"/>
      <c r="E1" s="48"/>
      <c r="F1" s="48"/>
      <c r="G1" s="49"/>
      <c r="H1" s="49"/>
      <c r="I1" s="49"/>
      <c r="J1" s="49"/>
      <c r="K1" s="49"/>
      <c r="L1" s="49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</row>
    <row r="2" spans="1:74" ht="15" thickTop="1"/>
    <row r="3" spans="1:74" ht="64.150000000000006" customHeight="1">
      <c r="A3" s="140" t="s">
        <v>255</v>
      </c>
      <c r="B3" s="135" t="s">
        <v>304</v>
      </c>
      <c r="C3" s="135" t="s">
        <v>305</v>
      </c>
      <c r="D3" s="88" t="s">
        <v>306</v>
      </c>
      <c r="E3" s="138"/>
      <c r="F3" s="163"/>
      <c r="G3" s="138"/>
      <c r="H3" s="95"/>
      <c r="I3" s="53"/>
      <c r="J3" s="95"/>
      <c r="K3" s="95"/>
      <c r="L3" s="95"/>
      <c r="M3" s="139"/>
      <c r="N3" s="80"/>
      <c r="O3" s="80"/>
    </row>
    <row r="4" spans="1:74">
      <c r="A4" s="65" t="s">
        <v>11</v>
      </c>
      <c r="B4" s="66">
        <f>SUMIFS('BAZA DANYCH'!$I:$I,'BAZA DANYCH'!$B:$B,$A4)</f>
        <v>14991</v>
      </c>
      <c r="C4" s="66">
        <f>SUMIFS('BAZA DANYCH'!$H:$H,'BAZA DANYCH'!$B:$B,$A4)</f>
        <v>16036</v>
      </c>
      <c r="D4" s="66">
        <f>C4+B4</f>
        <v>31027</v>
      </c>
      <c r="E4" s="53"/>
      <c r="F4" s="164" t="s">
        <v>314</v>
      </c>
      <c r="G4" s="165" t="s">
        <v>316</v>
      </c>
      <c r="H4" s="166">
        <f>F37</f>
        <v>6409</v>
      </c>
      <c r="I4" s="69"/>
      <c r="J4" s="53"/>
      <c r="K4" s="69"/>
      <c r="L4" s="69"/>
      <c r="M4" s="75"/>
      <c r="N4" s="75"/>
      <c r="O4" s="75"/>
    </row>
    <row r="5" spans="1:74">
      <c r="A5" s="65" t="s">
        <v>8</v>
      </c>
      <c r="B5" s="66">
        <f>SUMIFS('BAZA DANYCH'!$I:$I,'BAZA DANYCH'!$B:$B,$A5)</f>
        <v>2024</v>
      </c>
      <c r="C5" s="66">
        <f>SUMIFS('BAZA DANYCH'!$H:$H,'BAZA DANYCH'!$B:$B,$A5)</f>
        <v>1898</v>
      </c>
      <c r="D5" s="137">
        <f t="shared" ref="D5:D26" si="0">C5+B5</f>
        <v>3922</v>
      </c>
      <c r="E5" s="53"/>
      <c r="F5" s="164" t="s">
        <v>315</v>
      </c>
      <c r="G5" s="165" t="s">
        <v>317</v>
      </c>
      <c r="H5" s="166">
        <f>F45</f>
        <v>6029</v>
      </c>
      <c r="I5" s="69"/>
      <c r="J5" s="53"/>
      <c r="K5" s="69"/>
      <c r="L5" s="69"/>
      <c r="M5" s="75"/>
      <c r="N5" s="75"/>
      <c r="O5" s="75"/>
    </row>
    <row r="6" spans="1:74">
      <c r="A6" s="65" t="s">
        <v>41</v>
      </c>
      <c r="B6" s="66">
        <f>SUMIFS('BAZA DANYCH'!$I:$I,'BAZA DANYCH'!$B:$B,$A6)</f>
        <v>637</v>
      </c>
      <c r="C6" s="66">
        <f>SUMIFS('BAZA DANYCH'!$H:$H,'BAZA DANYCH'!$B:$B,$A6)</f>
        <v>686</v>
      </c>
      <c r="D6" s="66">
        <f t="shared" si="0"/>
        <v>1323</v>
      </c>
      <c r="E6" s="53"/>
      <c r="F6" s="53"/>
      <c r="G6" s="69"/>
      <c r="H6" s="69"/>
      <c r="I6" s="69"/>
      <c r="J6" s="53"/>
      <c r="K6" s="69"/>
      <c r="L6" s="69"/>
      <c r="M6" s="75"/>
      <c r="N6" s="75"/>
      <c r="O6" s="75"/>
    </row>
    <row r="7" spans="1:74">
      <c r="A7" s="65" t="s">
        <v>47</v>
      </c>
      <c r="B7" s="66">
        <f>SUMIFS('BAZA DANYCH'!$I:$I,'BAZA DANYCH'!$B:$B,$A7)</f>
        <v>321</v>
      </c>
      <c r="C7" s="66">
        <f>SUMIFS('BAZA DANYCH'!$H:$H,'BAZA DANYCH'!$B:$B,$A7)</f>
        <v>314</v>
      </c>
      <c r="D7" s="66">
        <f t="shared" si="0"/>
        <v>635</v>
      </c>
      <c r="E7" s="53"/>
      <c r="F7" s="53"/>
      <c r="G7" s="69"/>
      <c r="H7" s="69"/>
      <c r="I7" s="69"/>
      <c r="J7" s="53"/>
      <c r="K7" s="69"/>
      <c r="L7" s="69"/>
      <c r="M7" s="75"/>
      <c r="N7" s="75"/>
      <c r="O7" s="75"/>
    </row>
    <row r="8" spans="1:74">
      <c r="A8" s="65" t="s">
        <v>318</v>
      </c>
      <c r="B8" s="66">
        <f>SUMIFS('BAZA DANYCH'!$I:$I,'BAZA DANYCH'!$B:$B,$A8)</f>
        <v>254</v>
      </c>
      <c r="C8" s="66">
        <f>SUMIFS('BAZA DANYCH'!$H:$H,'BAZA DANYCH'!$B:$B,$A8)</f>
        <v>249</v>
      </c>
      <c r="D8" s="66">
        <f t="shared" si="0"/>
        <v>503</v>
      </c>
      <c r="E8" s="53"/>
      <c r="F8" s="53"/>
      <c r="G8" s="69"/>
      <c r="H8" s="69"/>
      <c r="I8" s="69"/>
      <c r="J8" s="53"/>
      <c r="K8" s="69"/>
      <c r="L8" s="69"/>
      <c r="M8" s="75"/>
      <c r="N8" s="75"/>
      <c r="O8" s="75"/>
    </row>
    <row r="9" spans="1:74">
      <c r="A9" s="65" t="s">
        <v>57</v>
      </c>
      <c r="B9" s="66">
        <f>SUMIFS('BAZA DANYCH'!$I:$I,'BAZA DANYCH'!$B:$B,$A9)</f>
        <v>587</v>
      </c>
      <c r="C9" s="66">
        <f>SUMIFS('BAZA DANYCH'!$H:$H,'BAZA DANYCH'!$B:$B,$A9)</f>
        <v>430</v>
      </c>
      <c r="D9" s="66">
        <f t="shared" si="0"/>
        <v>1017</v>
      </c>
      <c r="E9" s="53"/>
      <c r="F9" s="53"/>
      <c r="G9" s="69"/>
      <c r="H9" s="69"/>
      <c r="I9" s="69"/>
      <c r="J9" s="53"/>
      <c r="K9" s="69"/>
      <c r="L9" s="69"/>
      <c r="M9" s="75"/>
      <c r="N9" s="75"/>
      <c r="O9" s="75"/>
    </row>
    <row r="10" spans="1:74">
      <c r="A10" s="65" t="s">
        <v>65</v>
      </c>
      <c r="B10" s="66">
        <f>SUMIFS('BAZA DANYCH'!$I:$I,'BAZA DANYCH'!$B:$B,$A10)</f>
        <v>703</v>
      </c>
      <c r="C10" s="66">
        <f>SUMIFS('BAZA DANYCH'!$H:$H,'BAZA DANYCH'!$B:$B,$A10)</f>
        <v>586</v>
      </c>
      <c r="D10" s="66">
        <f t="shared" si="0"/>
        <v>1289</v>
      </c>
      <c r="E10" s="53"/>
      <c r="F10" s="53"/>
      <c r="G10" s="69"/>
      <c r="H10" s="69"/>
      <c r="I10" s="69"/>
      <c r="J10" s="53"/>
      <c r="K10" s="69"/>
      <c r="L10" s="69"/>
      <c r="M10" s="75"/>
      <c r="N10" s="75"/>
      <c r="O10" s="75"/>
    </row>
    <row r="11" spans="1:74">
      <c r="A11" s="65" t="s">
        <v>66</v>
      </c>
      <c r="B11" s="66">
        <f>SUMIFS('BAZA DANYCH'!$I:$I,'BAZA DANYCH'!$B:$B,$A11)</f>
        <v>319</v>
      </c>
      <c r="C11" s="66">
        <f>SUMIFS('BAZA DANYCH'!$H:$H,'BAZA DANYCH'!$B:$B,$A11)</f>
        <v>313</v>
      </c>
      <c r="D11" s="66">
        <f t="shared" si="0"/>
        <v>632</v>
      </c>
      <c r="E11" s="53"/>
      <c r="F11" s="53"/>
      <c r="G11" s="69"/>
      <c r="H11" s="69"/>
      <c r="I11" s="69"/>
      <c r="J11" s="53"/>
      <c r="K11" s="69"/>
      <c r="L11" s="69"/>
      <c r="M11" s="75"/>
      <c r="N11" s="75"/>
      <c r="O11" s="75"/>
    </row>
    <row r="12" spans="1:74">
      <c r="A12" s="65" t="s">
        <v>267</v>
      </c>
      <c r="B12" s="66">
        <f>SUMIFS('BAZA DANYCH'!$I:$I,'BAZA DANYCH'!$B:$B,$A12)</f>
        <v>512</v>
      </c>
      <c r="C12" s="66">
        <f>SUMIFS('BAZA DANYCH'!$H:$H,'BAZA DANYCH'!$B:$B,$A12)</f>
        <v>503</v>
      </c>
      <c r="D12" s="66">
        <f t="shared" si="0"/>
        <v>1015</v>
      </c>
      <c r="E12" s="53"/>
      <c r="F12" s="53"/>
      <c r="G12" s="69"/>
      <c r="H12" s="69"/>
      <c r="I12" s="69"/>
      <c r="J12" s="53"/>
      <c r="K12" s="69"/>
      <c r="L12" s="69"/>
      <c r="M12" s="75"/>
      <c r="N12" s="75"/>
      <c r="O12" s="75"/>
    </row>
    <row r="13" spans="1:74">
      <c r="A13" s="65" t="s">
        <v>71</v>
      </c>
      <c r="B13" s="66">
        <f>SUMIFS('BAZA DANYCH'!$I:$I,'BAZA DANYCH'!$B:$B,$A13)</f>
        <v>39</v>
      </c>
      <c r="C13" s="66">
        <f>SUMIFS('BAZA DANYCH'!$H:$H,'BAZA DANYCH'!$B:$B,$A13)</f>
        <v>39</v>
      </c>
      <c r="D13" s="66">
        <f t="shared" si="0"/>
        <v>78</v>
      </c>
      <c r="E13" s="53"/>
      <c r="F13" s="53"/>
      <c r="G13" s="69"/>
      <c r="H13" s="69"/>
      <c r="I13" s="69"/>
      <c r="J13" s="53"/>
      <c r="K13" s="69"/>
      <c r="L13" s="69"/>
      <c r="M13" s="75"/>
      <c r="N13" s="75"/>
      <c r="O13" s="75"/>
    </row>
    <row r="14" spans="1:74">
      <c r="A14" s="65" t="s">
        <v>74</v>
      </c>
      <c r="B14" s="66">
        <f>SUMIFS('BAZA DANYCH'!$I:$I,'BAZA DANYCH'!$B:$B,$A14)</f>
        <v>113</v>
      </c>
      <c r="C14" s="66">
        <f>SUMIFS('BAZA DANYCH'!$H:$H,'BAZA DANYCH'!$B:$B,$A14)</f>
        <v>133</v>
      </c>
      <c r="D14" s="66">
        <f t="shared" si="0"/>
        <v>246</v>
      </c>
      <c r="E14" s="53"/>
      <c r="F14" s="53"/>
      <c r="G14" s="69"/>
      <c r="H14" s="69"/>
      <c r="I14" s="69"/>
      <c r="J14" s="53"/>
      <c r="K14" s="69"/>
      <c r="L14" s="69"/>
      <c r="M14" s="75"/>
      <c r="N14" s="75"/>
      <c r="O14" s="75"/>
    </row>
    <row r="15" spans="1:74">
      <c r="A15" s="65" t="s">
        <v>77</v>
      </c>
      <c r="B15" s="66">
        <f>SUMIFS('BAZA DANYCH'!$I:$I,'BAZA DANYCH'!$B:$B,$A15)</f>
        <v>117</v>
      </c>
      <c r="C15" s="66">
        <f>SUMIFS('BAZA DANYCH'!$H:$H,'BAZA DANYCH'!$B:$B,$A15)</f>
        <v>115</v>
      </c>
      <c r="D15" s="66">
        <f t="shared" si="0"/>
        <v>232</v>
      </c>
      <c r="E15" s="53"/>
      <c r="F15" s="53"/>
      <c r="G15" s="69"/>
      <c r="H15" s="69"/>
      <c r="I15" s="69"/>
      <c r="J15" s="53"/>
      <c r="K15" s="69"/>
      <c r="L15" s="69"/>
      <c r="M15" s="75"/>
      <c r="N15" s="75"/>
      <c r="O15" s="75"/>
    </row>
    <row r="16" spans="1:74">
      <c r="A16" s="65" t="s">
        <v>78</v>
      </c>
      <c r="B16" s="66">
        <f>SUMIFS('BAZA DANYCH'!$I:$I,'BAZA DANYCH'!$B:$B,$A16)</f>
        <v>278</v>
      </c>
      <c r="C16" s="66">
        <f>SUMIFS('BAZA DANYCH'!$H:$H,'BAZA DANYCH'!$B:$B,$A16)</f>
        <v>368</v>
      </c>
      <c r="D16" s="66">
        <f t="shared" si="0"/>
        <v>646</v>
      </c>
      <c r="E16" s="53"/>
      <c r="F16" s="53"/>
      <c r="G16" s="69"/>
      <c r="H16" s="69"/>
      <c r="I16" s="69"/>
      <c r="J16" s="53"/>
      <c r="K16" s="69"/>
      <c r="L16" s="69"/>
      <c r="M16" s="75"/>
      <c r="N16" s="75"/>
      <c r="O16" s="75"/>
    </row>
    <row r="17" spans="1:76">
      <c r="A17" s="65" t="s">
        <v>104</v>
      </c>
      <c r="B17" s="66">
        <f>SUMIFS('BAZA DANYCH'!$I:$I,'BAZA DANYCH'!$B:$B,$A17)</f>
        <v>565</v>
      </c>
      <c r="C17" s="66">
        <f>SUMIFS('BAZA DANYCH'!$H:$H,'BAZA DANYCH'!$B:$B,$A17)</f>
        <v>546</v>
      </c>
      <c r="D17" s="66">
        <f t="shared" si="0"/>
        <v>1111</v>
      </c>
      <c r="E17" s="53"/>
      <c r="F17" s="53"/>
      <c r="G17" s="69"/>
      <c r="H17" s="69"/>
      <c r="I17" s="69"/>
      <c r="J17" s="53"/>
      <c r="K17" s="69"/>
      <c r="L17" s="69"/>
      <c r="M17" s="75"/>
      <c r="N17" s="75"/>
      <c r="O17" s="75"/>
    </row>
    <row r="18" spans="1:76">
      <c r="A18" s="65" t="s">
        <v>105</v>
      </c>
      <c r="B18" s="66">
        <f>SUMIFS('BAZA DANYCH'!$I:$I,'BAZA DANYCH'!$B:$B,$A18)</f>
        <v>70</v>
      </c>
      <c r="C18" s="66">
        <f>SUMIFS('BAZA DANYCH'!$H:$H,'BAZA DANYCH'!$B:$B,$A18)</f>
        <v>48</v>
      </c>
      <c r="D18" s="66">
        <f t="shared" si="0"/>
        <v>118</v>
      </c>
      <c r="E18" s="53"/>
      <c r="F18" s="53"/>
      <c r="G18" s="69"/>
      <c r="H18" s="69"/>
      <c r="I18" s="69"/>
      <c r="J18" s="53"/>
      <c r="K18" s="69"/>
      <c r="L18" s="69"/>
      <c r="M18" s="75"/>
      <c r="N18" s="75"/>
      <c r="O18" s="75"/>
    </row>
    <row r="19" spans="1:76">
      <c r="A19" s="65" t="s">
        <v>106</v>
      </c>
      <c r="B19" s="66">
        <f>SUMIFS('BAZA DANYCH'!$I:$I,'BAZA DANYCH'!$B:$B,$A19)</f>
        <v>264</v>
      </c>
      <c r="C19" s="66">
        <f>SUMIFS('BAZA DANYCH'!$H:$H,'BAZA DANYCH'!$B:$B,$A19)</f>
        <v>310</v>
      </c>
      <c r="D19" s="66">
        <f t="shared" si="0"/>
        <v>574</v>
      </c>
      <c r="E19" s="53"/>
      <c r="F19" s="53"/>
      <c r="G19" s="69"/>
      <c r="H19" s="69"/>
      <c r="I19" s="69"/>
      <c r="J19" s="53"/>
      <c r="K19" s="69"/>
      <c r="L19" s="69"/>
      <c r="M19" s="75"/>
      <c r="N19" s="75"/>
      <c r="O19" s="75"/>
    </row>
    <row r="20" spans="1:76">
      <c r="A20" s="65" t="s">
        <v>107</v>
      </c>
      <c r="B20" s="66">
        <f>SUMIFS('BAZA DANYCH'!$I:$I,'BAZA DANYCH'!$B:$B,$A20)</f>
        <v>75</v>
      </c>
      <c r="C20" s="66">
        <f>SUMIFS('BAZA DANYCH'!$H:$H,'BAZA DANYCH'!$B:$B,$A20)</f>
        <v>118</v>
      </c>
      <c r="D20" s="66">
        <f t="shared" si="0"/>
        <v>193</v>
      </c>
      <c r="E20" s="53"/>
      <c r="F20" s="53"/>
      <c r="G20" s="69"/>
      <c r="H20" s="69"/>
      <c r="I20" s="69"/>
      <c r="J20" s="53"/>
      <c r="K20" s="69"/>
      <c r="L20" s="69"/>
      <c r="M20" s="75"/>
      <c r="N20" s="75"/>
      <c r="O20" s="75"/>
    </row>
    <row r="21" spans="1:76">
      <c r="A21" s="65" t="s">
        <v>110</v>
      </c>
      <c r="B21" s="66">
        <f>SUMIFS('BAZA DANYCH'!$I:$I,'BAZA DANYCH'!$B:$B,$A21)</f>
        <v>110</v>
      </c>
      <c r="C21" s="66">
        <f>SUMIFS('BAZA DANYCH'!$H:$H,'BAZA DANYCH'!$B:$B,$A21)</f>
        <v>70</v>
      </c>
      <c r="D21" s="66">
        <f t="shared" si="0"/>
        <v>180</v>
      </c>
      <c r="E21" s="53"/>
      <c r="F21" s="53"/>
      <c r="G21" s="69"/>
      <c r="H21" s="69"/>
      <c r="I21" s="69"/>
      <c r="J21" s="53"/>
      <c r="K21" s="69"/>
      <c r="L21" s="69"/>
      <c r="M21" s="75"/>
      <c r="N21" s="75"/>
      <c r="O21" s="75"/>
    </row>
    <row r="22" spans="1:76">
      <c r="A22" s="67" t="s">
        <v>111</v>
      </c>
      <c r="B22" s="66">
        <f>SUMIFS('BAZA DANYCH'!$I:$I,'BAZA DANYCH'!$B:$B,$A22)</f>
        <v>68</v>
      </c>
      <c r="C22" s="66">
        <f>SUMIFS('BAZA DANYCH'!$H:$H,'BAZA DANYCH'!$B:$B,$A22)</f>
        <v>64</v>
      </c>
      <c r="D22" s="66">
        <f t="shared" si="0"/>
        <v>132</v>
      </c>
      <c r="E22" s="53"/>
      <c r="F22" s="53"/>
      <c r="G22" s="69"/>
      <c r="H22" s="69"/>
      <c r="I22" s="69"/>
      <c r="J22" s="53"/>
      <c r="K22" s="69"/>
      <c r="L22" s="69"/>
      <c r="M22" s="75"/>
      <c r="N22" s="75"/>
      <c r="O22" s="75"/>
    </row>
    <row r="23" spans="1:76">
      <c r="A23" s="67" t="s">
        <v>231</v>
      </c>
      <c r="B23" s="66">
        <f>SUMIFS('BAZA DANYCH'!$I:$I,'BAZA DANYCH'!$B:$B,$A23)</f>
        <v>192</v>
      </c>
      <c r="C23" s="66">
        <f>SUMIFS('BAZA DANYCH'!$H:$H,'BAZA DANYCH'!$B:$B,$A23)</f>
        <v>251</v>
      </c>
      <c r="D23" s="66">
        <f t="shared" si="0"/>
        <v>443</v>
      </c>
      <c r="E23" s="53"/>
      <c r="F23" s="53"/>
      <c r="G23" s="69"/>
      <c r="H23" s="69"/>
      <c r="I23" s="69"/>
      <c r="J23" s="53"/>
      <c r="K23" s="69"/>
      <c r="L23" s="69"/>
      <c r="M23" s="75"/>
      <c r="N23" s="75"/>
      <c r="O23" s="75"/>
    </row>
    <row r="24" spans="1:76">
      <c r="A24" s="67" t="s">
        <v>112</v>
      </c>
      <c r="B24" s="66">
        <f>SUMIFS('BAZA DANYCH'!$I:$I,'BAZA DANYCH'!$B:$B,$A24)</f>
        <v>65</v>
      </c>
      <c r="C24" s="66">
        <f>SUMIFS('BAZA DANYCH'!$H:$H,'BAZA DANYCH'!$B:$B,$A24)</f>
        <v>93</v>
      </c>
      <c r="D24" s="66">
        <f t="shared" si="0"/>
        <v>158</v>
      </c>
      <c r="E24" s="53"/>
      <c r="F24" s="53"/>
      <c r="G24" s="69"/>
      <c r="H24" s="69"/>
      <c r="I24" s="69"/>
      <c r="J24" s="53"/>
      <c r="K24" s="69"/>
      <c r="L24" s="69"/>
      <c r="M24" s="75"/>
      <c r="N24" s="75"/>
      <c r="O24" s="75"/>
    </row>
    <row r="25" spans="1:76">
      <c r="A25" s="67" t="s">
        <v>238</v>
      </c>
      <c r="B25" s="66">
        <f>SUMIFS('BAZA DANYCH'!$I:$I,'BAZA DANYCH'!$B:$B,$A25)</f>
        <v>4202</v>
      </c>
      <c r="C25" s="66">
        <f>SUMIFS('BAZA DANYCH'!$H:$H,'BAZA DANYCH'!$B:$B,$A25)</f>
        <v>1430</v>
      </c>
      <c r="D25" s="66">
        <f t="shared" si="0"/>
        <v>5632</v>
      </c>
      <c r="E25" s="53"/>
      <c r="F25" s="53"/>
      <c r="G25" s="69"/>
      <c r="H25" s="69"/>
      <c r="I25" s="69"/>
      <c r="J25" s="53"/>
      <c r="K25" s="69"/>
      <c r="L25" s="69"/>
      <c r="M25" s="75"/>
      <c r="N25" s="75"/>
      <c r="O25" s="75"/>
    </row>
    <row r="26" spans="1:76">
      <c r="A26" s="67" t="s">
        <v>223</v>
      </c>
      <c r="B26" s="66">
        <f>SUMIFS('BAZA DANYCH'!$I:$I,'BAZA DANYCH'!$B:$B,$A26)</f>
        <v>597</v>
      </c>
      <c r="C26" s="66">
        <f>SUMIFS('BAZA DANYCH'!$H:$H,'BAZA DANYCH'!$B:$B,$A26)</f>
        <v>268</v>
      </c>
      <c r="D26" s="66">
        <f t="shared" si="0"/>
        <v>865</v>
      </c>
      <c r="E26" s="53"/>
      <c r="F26" s="53"/>
      <c r="G26" s="69"/>
      <c r="H26" s="69"/>
      <c r="I26" s="69"/>
      <c r="J26" s="53"/>
      <c r="K26" s="69"/>
      <c r="L26" s="69"/>
      <c r="M26" s="75"/>
      <c r="N26" s="75"/>
      <c r="O26" s="75"/>
    </row>
    <row r="27" spans="1:76">
      <c r="A27" s="67" t="s">
        <v>292</v>
      </c>
      <c r="B27" s="66">
        <f>SUMIFS('BAZA DANYCH'!$I:$I,'BAZA DANYCH'!$B:$B,$A27)</f>
        <v>1117</v>
      </c>
      <c r="C27" s="66">
        <f>SUMIFS('BAZA DANYCH'!$H:$H,'BAZA DANYCH'!$B:$B,$A27)</f>
        <v>505</v>
      </c>
      <c r="D27" s="66">
        <f t="shared" ref="D27" si="1">C27+B27</f>
        <v>1622</v>
      </c>
      <c r="E27" s="53"/>
      <c r="F27" s="53"/>
      <c r="G27" s="69"/>
      <c r="H27" s="69"/>
      <c r="I27" s="69"/>
      <c r="J27" s="53"/>
      <c r="K27" s="69"/>
      <c r="L27" s="69"/>
      <c r="M27" s="75"/>
      <c r="N27" s="75"/>
      <c r="O27" s="75"/>
    </row>
    <row r="28" spans="1:76">
      <c r="A28" s="141" t="s">
        <v>246</v>
      </c>
      <c r="B28" s="142">
        <f>SUM(B4:B27)</f>
        <v>28220</v>
      </c>
      <c r="C28" s="142">
        <f t="shared" ref="C28:D28" si="2">SUM(C4:C27)</f>
        <v>25373</v>
      </c>
      <c r="D28" s="142">
        <f t="shared" si="2"/>
        <v>53593</v>
      </c>
      <c r="E28" s="74"/>
      <c r="F28" s="74"/>
      <c r="G28" s="74"/>
      <c r="H28" s="74"/>
      <c r="I28" s="74"/>
      <c r="J28" s="53"/>
      <c r="K28" s="74"/>
      <c r="L28" s="74"/>
      <c r="M28" s="75"/>
      <c r="N28" s="75"/>
      <c r="O28" s="75"/>
    </row>
    <row r="29" spans="1:76">
      <c r="A29" s="68"/>
      <c r="B29" s="69"/>
      <c r="C29" s="69"/>
      <c r="D29" s="69"/>
      <c r="E29" s="69"/>
      <c r="H29" s="69"/>
      <c r="I29" s="69"/>
      <c r="K29" s="69"/>
      <c r="L29" s="69"/>
      <c r="M29" s="60"/>
      <c r="N29" s="60"/>
      <c r="O29" s="60"/>
    </row>
    <row r="30" spans="1:76" s="56" customFormat="1">
      <c r="A30" s="54"/>
      <c r="B30" s="53"/>
      <c r="C30" s="53"/>
      <c r="D30" s="53"/>
      <c r="E30" s="53"/>
      <c r="F30" s="53"/>
      <c r="G30" s="53"/>
      <c r="H30" s="53"/>
      <c r="I30" s="53"/>
      <c r="J30" s="55"/>
      <c r="K30" s="55"/>
      <c r="L30" s="55"/>
      <c r="BX30" s="54"/>
    </row>
    <row r="31" spans="1:76" s="51" customFormat="1" ht="18.75" thickBot="1">
      <c r="A31" s="47" t="s">
        <v>264</v>
      </c>
      <c r="B31" s="47"/>
      <c r="C31" s="47"/>
      <c r="D31" s="47"/>
      <c r="E31" s="47"/>
      <c r="F31" s="47"/>
      <c r="G31" s="57"/>
      <c r="H31" s="57"/>
      <c r="I31" s="57"/>
      <c r="J31" s="49"/>
      <c r="K31" s="49"/>
      <c r="L31" s="49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</row>
    <row r="32" spans="1:76" ht="15" thickTop="1">
      <c r="A32" s="58"/>
      <c r="B32" s="51"/>
      <c r="C32" s="51"/>
      <c r="D32" s="51"/>
      <c r="E32" s="51"/>
      <c r="F32" s="51"/>
      <c r="G32" s="53"/>
      <c r="H32" s="53"/>
      <c r="I32" s="53"/>
      <c r="J32" s="53"/>
      <c r="K32" s="53"/>
      <c r="L32" s="53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</row>
    <row r="33" spans="1:78">
      <c r="A33" s="58"/>
      <c r="B33" s="51"/>
      <c r="C33" s="51"/>
      <c r="D33" s="51"/>
      <c r="E33" s="51"/>
      <c r="F33" s="51"/>
      <c r="G33" s="53"/>
      <c r="H33" s="53"/>
      <c r="I33" s="53"/>
      <c r="J33" s="53"/>
      <c r="K33" s="53"/>
      <c r="L33" s="53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</row>
    <row r="34" spans="1:78" s="79" customFormat="1" ht="38.25">
      <c r="A34" s="78"/>
      <c r="B34" s="88" t="s">
        <v>247</v>
      </c>
      <c r="C34" s="88" t="s">
        <v>248</v>
      </c>
      <c r="D34" s="88" t="s">
        <v>246</v>
      </c>
      <c r="E34" s="88" t="s">
        <v>246</v>
      </c>
      <c r="F34" s="159" t="s">
        <v>246</v>
      </c>
      <c r="G34" s="88" t="s">
        <v>11</v>
      </c>
      <c r="H34" s="88" t="s">
        <v>11</v>
      </c>
      <c r="I34" s="159" t="s">
        <v>11</v>
      </c>
      <c r="J34" s="88" t="s">
        <v>8</v>
      </c>
      <c r="K34" s="88" t="s">
        <v>8</v>
      </c>
      <c r="L34" s="159" t="s">
        <v>8</v>
      </c>
      <c r="M34" s="88" t="s">
        <v>41</v>
      </c>
      <c r="N34" s="88" t="s">
        <v>41</v>
      </c>
      <c r="O34" s="159" t="s">
        <v>41</v>
      </c>
      <c r="P34" s="88" t="s">
        <v>47</v>
      </c>
      <c r="Q34" s="88" t="s">
        <v>47</v>
      </c>
      <c r="R34" s="159" t="s">
        <v>47</v>
      </c>
      <c r="S34" s="88" t="s">
        <v>318</v>
      </c>
      <c r="T34" s="88" t="s">
        <v>318</v>
      </c>
      <c r="U34" s="159" t="s">
        <v>318</v>
      </c>
      <c r="V34" s="88" t="s">
        <v>57</v>
      </c>
      <c r="W34" s="88" t="s">
        <v>57</v>
      </c>
      <c r="X34" s="159" t="s">
        <v>57</v>
      </c>
      <c r="Y34" s="88" t="s">
        <v>65</v>
      </c>
      <c r="Z34" s="88" t="s">
        <v>65</v>
      </c>
      <c r="AA34" s="159" t="s">
        <v>65</v>
      </c>
      <c r="AB34" s="88" t="s">
        <v>66</v>
      </c>
      <c r="AC34" s="88" t="s">
        <v>66</v>
      </c>
      <c r="AD34" s="159" t="s">
        <v>66</v>
      </c>
      <c r="AE34" s="88" t="s">
        <v>267</v>
      </c>
      <c r="AF34" s="88" t="s">
        <v>267</v>
      </c>
      <c r="AG34" s="159" t="s">
        <v>69</v>
      </c>
      <c r="AH34" s="88" t="s">
        <v>71</v>
      </c>
      <c r="AI34" s="88" t="s">
        <v>71</v>
      </c>
      <c r="AJ34" s="159" t="s">
        <v>71</v>
      </c>
      <c r="AK34" s="88" t="s">
        <v>74</v>
      </c>
      <c r="AL34" s="88" t="s">
        <v>74</v>
      </c>
      <c r="AM34" s="159" t="s">
        <v>74</v>
      </c>
      <c r="AN34" s="88" t="s">
        <v>77</v>
      </c>
      <c r="AO34" s="88" t="s">
        <v>77</v>
      </c>
      <c r="AP34" s="159" t="s">
        <v>77</v>
      </c>
      <c r="AQ34" s="88" t="s">
        <v>78</v>
      </c>
      <c r="AR34" s="88" t="s">
        <v>78</v>
      </c>
      <c r="AS34" s="159" t="s">
        <v>78</v>
      </c>
      <c r="AT34" s="88" t="s">
        <v>104</v>
      </c>
      <c r="AU34" s="88" t="s">
        <v>104</v>
      </c>
      <c r="AV34" s="159" t="s">
        <v>104</v>
      </c>
      <c r="AW34" s="88" t="s">
        <v>105</v>
      </c>
      <c r="AX34" s="88" t="s">
        <v>105</v>
      </c>
      <c r="AY34" s="159" t="s">
        <v>105</v>
      </c>
      <c r="AZ34" s="88" t="s">
        <v>106</v>
      </c>
      <c r="BA34" s="88" t="s">
        <v>106</v>
      </c>
      <c r="BB34" s="159" t="s">
        <v>106</v>
      </c>
      <c r="BC34" s="88" t="s">
        <v>107</v>
      </c>
      <c r="BD34" s="88" t="s">
        <v>107</v>
      </c>
      <c r="BE34" s="159" t="s">
        <v>107</v>
      </c>
      <c r="BF34" s="88" t="s">
        <v>110</v>
      </c>
      <c r="BG34" s="88" t="s">
        <v>110</v>
      </c>
      <c r="BH34" s="159" t="s">
        <v>110</v>
      </c>
      <c r="BI34" s="88" t="s">
        <v>111</v>
      </c>
      <c r="BJ34" s="88" t="s">
        <v>111</v>
      </c>
      <c r="BK34" s="159" t="s">
        <v>111</v>
      </c>
      <c r="BL34" s="88" t="s">
        <v>231</v>
      </c>
      <c r="BM34" s="88" t="s">
        <v>231</v>
      </c>
      <c r="BN34" s="159" t="s">
        <v>231</v>
      </c>
      <c r="BO34" s="88" t="s">
        <v>112</v>
      </c>
      <c r="BP34" s="88" t="s">
        <v>112</v>
      </c>
      <c r="BQ34" s="159" t="s">
        <v>112</v>
      </c>
      <c r="BR34" s="88" t="s">
        <v>238</v>
      </c>
      <c r="BS34" s="88" t="s">
        <v>238</v>
      </c>
      <c r="BT34" s="159" t="s">
        <v>238</v>
      </c>
      <c r="BU34" s="88" t="s">
        <v>223</v>
      </c>
      <c r="BV34" s="88" t="s">
        <v>223</v>
      </c>
      <c r="BW34" s="159" t="s">
        <v>223</v>
      </c>
      <c r="BX34" s="88" t="s">
        <v>303</v>
      </c>
      <c r="BY34" s="88" t="s">
        <v>303</v>
      </c>
      <c r="BZ34" s="159" t="s">
        <v>303</v>
      </c>
    </row>
    <row r="35" spans="1:78" s="79" customFormat="1" ht="51.6" customHeight="1">
      <c r="A35" s="78"/>
      <c r="B35" s="88" t="s">
        <v>266</v>
      </c>
      <c r="C35" s="88" t="s">
        <v>266</v>
      </c>
      <c r="D35" s="88" t="s">
        <v>261</v>
      </c>
      <c r="E35" s="88" t="s">
        <v>262</v>
      </c>
      <c r="F35" s="159" t="s">
        <v>263</v>
      </c>
      <c r="G35" s="88" t="s">
        <v>261</v>
      </c>
      <c r="H35" s="88" t="s">
        <v>262</v>
      </c>
      <c r="I35" s="159" t="s">
        <v>263</v>
      </c>
      <c r="J35" s="88" t="s">
        <v>261</v>
      </c>
      <c r="K35" s="88" t="s">
        <v>262</v>
      </c>
      <c r="L35" s="159" t="s">
        <v>263</v>
      </c>
      <c r="M35" s="88" t="s">
        <v>261</v>
      </c>
      <c r="N35" s="88" t="s">
        <v>262</v>
      </c>
      <c r="O35" s="159" t="s">
        <v>263</v>
      </c>
      <c r="P35" s="88" t="s">
        <v>261</v>
      </c>
      <c r="Q35" s="88" t="s">
        <v>262</v>
      </c>
      <c r="R35" s="159" t="s">
        <v>263</v>
      </c>
      <c r="S35" s="88" t="s">
        <v>261</v>
      </c>
      <c r="T35" s="88" t="s">
        <v>262</v>
      </c>
      <c r="U35" s="159" t="s">
        <v>263</v>
      </c>
      <c r="V35" s="88" t="s">
        <v>261</v>
      </c>
      <c r="W35" s="88" t="s">
        <v>262</v>
      </c>
      <c r="X35" s="159" t="s">
        <v>263</v>
      </c>
      <c r="Y35" s="88" t="s">
        <v>261</v>
      </c>
      <c r="Z35" s="88" t="s">
        <v>262</v>
      </c>
      <c r="AA35" s="159" t="s">
        <v>263</v>
      </c>
      <c r="AB35" s="88" t="s">
        <v>261</v>
      </c>
      <c r="AC35" s="88" t="s">
        <v>262</v>
      </c>
      <c r="AD35" s="159" t="s">
        <v>263</v>
      </c>
      <c r="AE35" s="88" t="s">
        <v>261</v>
      </c>
      <c r="AF35" s="88" t="s">
        <v>262</v>
      </c>
      <c r="AG35" s="159" t="s">
        <v>263</v>
      </c>
      <c r="AH35" s="88" t="s">
        <v>261</v>
      </c>
      <c r="AI35" s="88" t="s">
        <v>262</v>
      </c>
      <c r="AJ35" s="159" t="s">
        <v>263</v>
      </c>
      <c r="AK35" s="88" t="s">
        <v>261</v>
      </c>
      <c r="AL35" s="88" t="s">
        <v>262</v>
      </c>
      <c r="AM35" s="159" t="s">
        <v>263</v>
      </c>
      <c r="AN35" s="88" t="s">
        <v>261</v>
      </c>
      <c r="AO35" s="88" t="s">
        <v>262</v>
      </c>
      <c r="AP35" s="159" t="s">
        <v>263</v>
      </c>
      <c r="AQ35" s="88" t="s">
        <v>261</v>
      </c>
      <c r="AR35" s="88" t="s">
        <v>262</v>
      </c>
      <c r="AS35" s="159" t="s">
        <v>263</v>
      </c>
      <c r="AT35" s="88" t="s">
        <v>261</v>
      </c>
      <c r="AU35" s="88" t="s">
        <v>262</v>
      </c>
      <c r="AV35" s="159" t="s">
        <v>263</v>
      </c>
      <c r="AW35" s="88" t="s">
        <v>261</v>
      </c>
      <c r="AX35" s="88" t="s">
        <v>262</v>
      </c>
      <c r="AY35" s="159" t="s">
        <v>263</v>
      </c>
      <c r="AZ35" s="88" t="s">
        <v>261</v>
      </c>
      <c r="BA35" s="88" t="s">
        <v>262</v>
      </c>
      <c r="BB35" s="159" t="s">
        <v>263</v>
      </c>
      <c r="BC35" s="88" t="s">
        <v>261</v>
      </c>
      <c r="BD35" s="88" t="s">
        <v>262</v>
      </c>
      <c r="BE35" s="159" t="s">
        <v>263</v>
      </c>
      <c r="BF35" s="88" t="s">
        <v>261</v>
      </c>
      <c r="BG35" s="88" t="s">
        <v>262</v>
      </c>
      <c r="BH35" s="159" t="s">
        <v>263</v>
      </c>
      <c r="BI35" s="88" t="s">
        <v>261</v>
      </c>
      <c r="BJ35" s="88" t="s">
        <v>262</v>
      </c>
      <c r="BK35" s="159" t="s">
        <v>263</v>
      </c>
      <c r="BL35" s="88" t="s">
        <v>261</v>
      </c>
      <c r="BM35" s="88" t="s">
        <v>262</v>
      </c>
      <c r="BN35" s="159" t="s">
        <v>263</v>
      </c>
      <c r="BO35" s="88" t="s">
        <v>261</v>
      </c>
      <c r="BP35" s="88" t="s">
        <v>262</v>
      </c>
      <c r="BQ35" s="159" t="s">
        <v>263</v>
      </c>
      <c r="BR35" s="88" t="s">
        <v>261</v>
      </c>
      <c r="BS35" s="88" t="s">
        <v>262</v>
      </c>
      <c r="BT35" s="159" t="s">
        <v>263</v>
      </c>
      <c r="BU35" s="88" t="s">
        <v>261</v>
      </c>
      <c r="BV35" s="88" t="s">
        <v>262</v>
      </c>
      <c r="BW35" s="159" t="s">
        <v>263</v>
      </c>
      <c r="BX35" s="88" t="s">
        <v>261</v>
      </c>
      <c r="BY35" s="88" t="s">
        <v>262</v>
      </c>
      <c r="BZ35" s="159" t="s">
        <v>263</v>
      </c>
    </row>
    <row r="36" spans="1:78" s="60" customFormat="1" ht="12.75">
      <c r="A36" s="143">
        <v>5.1587301587301584E-2</v>
      </c>
      <c r="B36" s="77">
        <v>0.25</v>
      </c>
      <c r="C36" s="77">
        <v>0.29166666666666702</v>
      </c>
      <c r="D36" s="76">
        <f>SUMIFS('BAZA DANYCH'!$I:$I,'BAZA DANYCH'!$K:$K,$B36)</f>
        <v>1000</v>
      </c>
      <c r="E36" s="76">
        <f>SUMIFS('BAZA DANYCH'!$H:$H,'BAZA DANYCH'!$K:$K,$B36)</f>
        <v>2712</v>
      </c>
      <c r="F36" s="160">
        <f>D36+E36</f>
        <v>3712</v>
      </c>
      <c r="G36" s="76">
        <f>SUMIFS('BAZA DANYCH'!$I:$I,'BAZA DANYCH'!$B:$B,G$34,'BAZA DANYCH'!$K:$K,$B36)</f>
        <v>212</v>
      </c>
      <c r="H36" s="76">
        <f>SUMIFS('BAZA DANYCH'!$H:$H,'BAZA DANYCH'!$B:$B,H$34,'BAZA DANYCH'!$K:$K,$B36)</f>
        <v>1547</v>
      </c>
      <c r="I36" s="160">
        <f>G36+H36</f>
        <v>1759</v>
      </c>
      <c r="J36" s="76">
        <f>SUMIFS('BAZA DANYCH'!$I:$I,'BAZA DANYCH'!$B:$B,J$34,'BAZA DANYCH'!$K:$K,$B36)</f>
        <v>98</v>
      </c>
      <c r="K36" s="76">
        <f>SUMIFS('BAZA DANYCH'!$H:$H,'BAZA DANYCH'!$B:$B,K$34,'BAZA DANYCH'!$K:$K,$B36)</f>
        <v>287</v>
      </c>
      <c r="L36" s="160">
        <f>J36+K36</f>
        <v>385</v>
      </c>
      <c r="M36" s="76">
        <f>SUMIFS('BAZA DANYCH'!$I:$I,'BAZA DANYCH'!$B:$B,M$34,'BAZA DANYCH'!$K:$K,$B36)</f>
        <v>31</v>
      </c>
      <c r="N36" s="76">
        <f>SUMIFS('BAZA DANYCH'!$H:$H,'BAZA DANYCH'!$B:$B,N$34,'BAZA DANYCH'!$K:$K,$B36)</f>
        <v>90</v>
      </c>
      <c r="O36" s="160">
        <f>M36+N36</f>
        <v>121</v>
      </c>
      <c r="P36" s="76">
        <f>SUMIFS('BAZA DANYCH'!$I:$I,'BAZA DANYCH'!$B:$B,P$34,'BAZA DANYCH'!$K:$K,$B36)</f>
        <v>39</v>
      </c>
      <c r="Q36" s="76">
        <f>SUMIFS('BAZA DANYCH'!$H:$H,'BAZA DANYCH'!$B:$B,Q$34,'BAZA DANYCH'!$K:$K,$B36)</f>
        <v>19</v>
      </c>
      <c r="R36" s="160">
        <f>P36+Q36</f>
        <v>58</v>
      </c>
      <c r="S36" s="76">
        <f>SUMIFS('BAZA DANYCH'!$I:$I,'BAZA DANYCH'!$B:$B,S$34,'BAZA DANYCH'!$K:$K,$B36)</f>
        <v>27</v>
      </c>
      <c r="T36" s="76">
        <f>SUMIFS('BAZA DANYCH'!$H:$H,'BAZA DANYCH'!$B:$B,T$34,'BAZA DANYCH'!$K:$K,$B36)</f>
        <v>31</v>
      </c>
      <c r="U36" s="160">
        <f>S36+T36</f>
        <v>58</v>
      </c>
      <c r="V36" s="76">
        <f>SUMIFS('BAZA DANYCH'!$I:$I,'BAZA DANYCH'!$B:$B,V$34,'BAZA DANYCH'!$K:$K,$B36)</f>
        <v>149</v>
      </c>
      <c r="W36" s="76">
        <f>SUMIFS('BAZA DANYCH'!$H:$H,'BAZA DANYCH'!$B:$B,W$34,'BAZA DANYCH'!$K:$K,$B36)</f>
        <v>55</v>
      </c>
      <c r="X36" s="160">
        <f>V36+W36</f>
        <v>204</v>
      </c>
      <c r="Y36" s="76">
        <f>SUMIFS('BAZA DANYCH'!$I:$I,'BAZA DANYCH'!$B:$B,Y$34,'BAZA DANYCH'!$K:$K,$B36)</f>
        <v>22</v>
      </c>
      <c r="Z36" s="76">
        <f>SUMIFS('BAZA DANYCH'!$H:$H,'BAZA DANYCH'!$B:$B,Z$34,'BAZA DANYCH'!$K:$K,$B36)</f>
        <v>93</v>
      </c>
      <c r="AA36" s="160">
        <f>Y36+Z36</f>
        <v>115</v>
      </c>
      <c r="AB36" s="76">
        <f>SUMIFS('BAZA DANYCH'!$I:$I,'BAZA DANYCH'!$B:$B,AB$34,'BAZA DANYCH'!$K:$K,$B36)</f>
        <v>19</v>
      </c>
      <c r="AC36" s="76">
        <f>SUMIFS('BAZA DANYCH'!$H:$H,'BAZA DANYCH'!$B:$B,AC$34,'BAZA DANYCH'!$K:$K,$B36)</f>
        <v>33</v>
      </c>
      <c r="AD36" s="160">
        <f>AB36+AC36</f>
        <v>52</v>
      </c>
      <c r="AE36" s="76">
        <f>SUMIFS('BAZA DANYCH'!$I:$I,'BAZA DANYCH'!$B:$B,AE$34,'BAZA DANYCH'!$K:$K,$B36)</f>
        <v>75</v>
      </c>
      <c r="AF36" s="76">
        <f>SUMIFS('BAZA DANYCH'!$H:$H,'BAZA DANYCH'!$B:$B,AF$34,'BAZA DANYCH'!$K:$K,$B36)</f>
        <v>15</v>
      </c>
      <c r="AG36" s="160">
        <f>AE36+AF36</f>
        <v>90</v>
      </c>
      <c r="AH36" s="76">
        <f>SUMIFS('BAZA DANYCH'!$I:$I,'BAZA DANYCH'!$B:$B,AH$34,'BAZA DANYCH'!$K:$K,$B36)</f>
        <v>10</v>
      </c>
      <c r="AI36" s="76">
        <f>SUMIFS('BAZA DANYCH'!$H:$H,'BAZA DANYCH'!$B:$B,AI$34,'BAZA DANYCH'!$K:$K,$B36)</f>
        <v>3</v>
      </c>
      <c r="AJ36" s="160">
        <f>AH36+AI36</f>
        <v>13</v>
      </c>
      <c r="AK36" s="76">
        <f>SUMIFS('BAZA DANYCH'!$I:$I,'BAZA DANYCH'!$B:$B,AK$34,'BAZA DANYCH'!$K:$K,$B36)</f>
        <v>7</v>
      </c>
      <c r="AL36" s="76">
        <f>SUMIFS('BAZA DANYCH'!$H:$H,'BAZA DANYCH'!$B:$B,AL$34,'BAZA DANYCH'!$K:$K,$B36)</f>
        <v>57</v>
      </c>
      <c r="AM36" s="160">
        <f>AK36+AL36</f>
        <v>64</v>
      </c>
      <c r="AN36" s="76">
        <f>SUMIFS('BAZA DANYCH'!$I:$I,'BAZA DANYCH'!$B:$B,AN$34,'BAZA DANYCH'!$K:$K,$B36)</f>
        <v>9</v>
      </c>
      <c r="AO36" s="76">
        <f>SUMIFS('BAZA DANYCH'!$H:$H,'BAZA DANYCH'!$B:$B,AO$34,'BAZA DANYCH'!$K:$K,$B36)</f>
        <v>18</v>
      </c>
      <c r="AP36" s="160">
        <f>AN36+AO36</f>
        <v>27</v>
      </c>
      <c r="AQ36" s="76">
        <f>SUMIFS('BAZA DANYCH'!$I:$I,'BAZA DANYCH'!$B:$B,AQ$34,'BAZA DANYCH'!$K:$K,$B36)</f>
        <v>43</v>
      </c>
      <c r="AR36" s="76">
        <f>SUMIFS('BAZA DANYCH'!$H:$H,'BAZA DANYCH'!$B:$B,AR$34,'BAZA DANYCH'!$K:$K,$B36)</f>
        <v>15</v>
      </c>
      <c r="AS36" s="160">
        <f>AQ36+AR36</f>
        <v>58</v>
      </c>
      <c r="AT36" s="76">
        <f>SUMIFS('BAZA DANYCH'!$I:$I,'BAZA DANYCH'!$B:$B,AT$34,'BAZA DANYCH'!$K:$K,$B36)</f>
        <v>75</v>
      </c>
      <c r="AU36" s="76">
        <f>SUMIFS('BAZA DANYCH'!$H:$H,'BAZA DANYCH'!$B:$B,AU$34,'BAZA DANYCH'!$K:$K,$B36)</f>
        <v>34</v>
      </c>
      <c r="AV36" s="160">
        <f>AT36+AU36</f>
        <v>109</v>
      </c>
      <c r="AW36" s="76">
        <f>SUMIFS('BAZA DANYCH'!$I:$I,'BAZA DANYCH'!$B:$B,AW$34,'BAZA DANYCH'!$K:$K,$B36)</f>
        <v>2</v>
      </c>
      <c r="AX36" s="76">
        <f>SUMIFS('BAZA DANYCH'!$H:$H,'BAZA DANYCH'!$B:$B,AX$34,'BAZA DANYCH'!$K:$K,$B36)</f>
        <v>8</v>
      </c>
      <c r="AY36" s="160">
        <f>AW36+AX36</f>
        <v>10</v>
      </c>
      <c r="AZ36" s="76">
        <f>SUMIFS('BAZA DANYCH'!$I:$I,'BAZA DANYCH'!$B:$B,AZ$34,'BAZA DANYCH'!$K:$K,$B36)</f>
        <v>18</v>
      </c>
      <c r="BA36" s="76">
        <f>SUMIFS('BAZA DANYCH'!$H:$H,'BAZA DANYCH'!$B:$B,BA$34,'BAZA DANYCH'!$K:$K,$B36)</f>
        <v>74</v>
      </c>
      <c r="BB36" s="160">
        <f>AZ36+BA36</f>
        <v>92</v>
      </c>
      <c r="BC36" s="76">
        <f>SUMIFS('BAZA DANYCH'!$I:$I,'BAZA DANYCH'!$B:$B,BC$34,'BAZA DANYCH'!$K:$K,$B36)</f>
        <v>3</v>
      </c>
      <c r="BD36" s="76">
        <f>SUMIFS('BAZA DANYCH'!$H:$H,'BAZA DANYCH'!$B:$B,BD$34,'BAZA DANYCH'!$K:$K,$B36)</f>
        <v>42</v>
      </c>
      <c r="BE36" s="160">
        <f>BC36+BD36</f>
        <v>45</v>
      </c>
      <c r="BF36" s="76">
        <f>SUMIFS('BAZA DANYCH'!$I:$I,'BAZA DANYCH'!$B:$B,BF$34,'BAZA DANYCH'!$K:$K,$B36)</f>
        <v>8</v>
      </c>
      <c r="BG36" s="76">
        <f>SUMIFS('BAZA DANYCH'!$H:$H,'BAZA DANYCH'!$B:$B,BG$34,'BAZA DANYCH'!$K:$K,$B36)</f>
        <v>7</v>
      </c>
      <c r="BH36" s="160">
        <f>BF36+BG36</f>
        <v>15</v>
      </c>
      <c r="BI36" s="76">
        <f>SUMIFS('BAZA DANYCH'!$I:$I,'BAZA DANYCH'!$B:$B,BI$34,'BAZA DANYCH'!$K:$K,$B36)</f>
        <v>0</v>
      </c>
      <c r="BJ36" s="76">
        <f>SUMIFS('BAZA DANYCH'!$H:$H,'BAZA DANYCH'!$B:$B,BJ$34,'BAZA DANYCH'!$K:$K,$B36)</f>
        <v>6</v>
      </c>
      <c r="BK36" s="160">
        <f>BI36+BJ36</f>
        <v>6</v>
      </c>
      <c r="BL36" s="76">
        <f>SUMIFS('BAZA DANYCH'!$I:$I,'BAZA DANYCH'!$B:$B,BL$34,'BAZA DANYCH'!$K:$K,$B36)</f>
        <v>10</v>
      </c>
      <c r="BM36" s="76">
        <f>SUMIFS('BAZA DANYCH'!$H:$H,'BAZA DANYCH'!$B:$B,BM$34,'BAZA DANYCH'!$K:$K,$B36)</f>
        <v>35</v>
      </c>
      <c r="BN36" s="160">
        <f>BL36+BM36</f>
        <v>45</v>
      </c>
      <c r="BO36" s="76">
        <f>SUMIFS('BAZA DANYCH'!$I:$I,'BAZA DANYCH'!$B:$B,BO$34,'BAZA DANYCH'!$K:$K,$B36)</f>
        <v>0</v>
      </c>
      <c r="BP36" s="76">
        <f>SUMIFS('BAZA DANYCH'!$H:$H,'BAZA DANYCH'!$B:$B,BP$34,'BAZA DANYCH'!$K:$K,$B36)</f>
        <v>29</v>
      </c>
      <c r="BQ36" s="160">
        <f>BO36+BP36</f>
        <v>29</v>
      </c>
      <c r="BR36" s="76">
        <f>SUMIFS('BAZA DANYCH'!$I:$I,'BAZA DANYCH'!$B:$B,BR$34,'BAZA DANYCH'!$K:$K,$B36)</f>
        <v>98</v>
      </c>
      <c r="BS36" s="76">
        <f>SUMIFS('BAZA DANYCH'!$H:$H,'BAZA DANYCH'!$B:$B,BS$34,'BAZA DANYCH'!$K:$K,$B36)</f>
        <v>114</v>
      </c>
      <c r="BT36" s="160">
        <f>BR36+BS36</f>
        <v>212</v>
      </c>
      <c r="BU36" s="76">
        <f>SUMIFS('BAZA DANYCH'!$I:$I,'BAZA DANYCH'!$B:$B,BU$34,'BAZA DANYCH'!$K:$K,$B36)</f>
        <v>18</v>
      </c>
      <c r="BV36" s="76">
        <f>SUMIFS('BAZA DANYCH'!$H:$H,'BAZA DANYCH'!$B:$B,BV$34,'BAZA DANYCH'!$K:$K,$B36)</f>
        <v>57</v>
      </c>
      <c r="BW36" s="160">
        <f>BU36+BV36</f>
        <v>75</v>
      </c>
      <c r="BX36" s="76">
        <f>SUMIFS('BAZA DANYCH'!$I:$I,'BAZA DANYCH'!$B:$B,BX$34,'BAZA DANYCH'!$K:$K,$B36)</f>
        <v>27</v>
      </c>
      <c r="BY36" s="76">
        <f>SUMIFS('BAZA DANYCH'!$H:$H,'BAZA DANYCH'!$B:$B,BY$34,'BAZA DANYCH'!$K:$K,$B36)</f>
        <v>43</v>
      </c>
      <c r="BZ36" s="160">
        <f>BX36+BY36</f>
        <v>70</v>
      </c>
    </row>
    <row r="37" spans="1:78" s="60" customFormat="1" ht="12.75">
      <c r="A37" s="143">
        <v>0.13992063492063492</v>
      </c>
      <c r="B37" s="77">
        <v>0.29166666666666702</v>
      </c>
      <c r="C37" s="77">
        <v>0.33333333333333398</v>
      </c>
      <c r="D37" s="76">
        <f>SUMIFS('BAZA DANYCH'!$I:$I,'BAZA DANYCH'!$K:$K,$B37)</f>
        <v>1756</v>
      </c>
      <c r="E37" s="76">
        <f>SUMIFS('BAZA DANYCH'!$H:$H,'BAZA DANYCH'!$K:$K,$B37)</f>
        <v>4653</v>
      </c>
      <c r="F37" s="160">
        <f t="shared" ref="F37:F51" si="3">D37+E37</f>
        <v>6409</v>
      </c>
      <c r="G37" s="76">
        <f>SUMIFS('BAZA DANYCH'!$I:$I,'BAZA DANYCH'!$B:$B,G$34,'BAZA DANYCH'!$K:$K,$B37)</f>
        <v>689</v>
      </c>
      <c r="H37" s="76">
        <f>SUMIFS('BAZA DANYCH'!$H:$H,'BAZA DANYCH'!$B:$B,H$34,'BAZA DANYCH'!$K:$K,$B37)</f>
        <v>3090</v>
      </c>
      <c r="I37" s="160">
        <f t="shared" ref="I37:I51" si="4">G37+H37</f>
        <v>3779</v>
      </c>
      <c r="J37" s="76">
        <f>SUMIFS('BAZA DANYCH'!$I:$I,'BAZA DANYCH'!$B:$B,J$34,'BAZA DANYCH'!$K:$K,$B37)</f>
        <v>72</v>
      </c>
      <c r="K37" s="76">
        <f>SUMIFS('BAZA DANYCH'!$H:$H,'BAZA DANYCH'!$B:$B,K$34,'BAZA DANYCH'!$K:$K,$B37)</f>
        <v>494</v>
      </c>
      <c r="L37" s="160">
        <f t="shared" ref="L37:L51" si="5">J37+K37</f>
        <v>566</v>
      </c>
      <c r="M37" s="76">
        <f>SUMIFS('BAZA DANYCH'!$I:$I,'BAZA DANYCH'!$B:$B,M$34,'BAZA DANYCH'!$K:$K,$B37)</f>
        <v>49</v>
      </c>
      <c r="N37" s="76">
        <f>SUMIFS('BAZA DANYCH'!$H:$H,'BAZA DANYCH'!$B:$B,N$34,'BAZA DANYCH'!$K:$K,$B37)</f>
        <v>134</v>
      </c>
      <c r="O37" s="160">
        <f t="shared" ref="O37:O51" si="6">M37+N37</f>
        <v>183</v>
      </c>
      <c r="P37" s="76">
        <f>SUMIFS('BAZA DANYCH'!$I:$I,'BAZA DANYCH'!$B:$B,P$34,'BAZA DANYCH'!$K:$K,$B37)</f>
        <v>56</v>
      </c>
      <c r="Q37" s="76">
        <f>SUMIFS('BAZA DANYCH'!$H:$H,'BAZA DANYCH'!$B:$B,Q$34,'BAZA DANYCH'!$K:$K,$B37)</f>
        <v>44</v>
      </c>
      <c r="R37" s="160">
        <f t="shared" ref="R37:R51" si="7">P37+Q37</f>
        <v>100</v>
      </c>
      <c r="S37" s="76">
        <f>SUMIFS('BAZA DANYCH'!$I:$I,'BAZA DANYCH'!$B:$B,S$34,'BAZA DANYCH'!$K:$K,$B37)</f>
        <v>67</v>
      </c>
      <c r="T37" s="76">
        <f>SUMIFS('BAZA DANYCH'!$H:$H,'BAZA DANYCH'!$B:$B,T$34,'BAZA DANYCH'!$K:$K,$B37)</f>
        <v>37</v>
      </c>
      <c r="U37" s="160">
        <f t="shared" ref="U37:U51" si="8">S37+T37</f>
        <v>104</v>
      </c>
      <c r="V37" s="76">
        <f>SUMIFS('BAZA DANYCH'!$I:$I,'BAZA DANYCH'!$B:$B,V$34,'BAZA DANYCH'!$K:$K,$B37)</f>
        <v>88</v>
      </c>
      <c r="W37" s="76">
        <f>SUMIFS('BAZA DANYCH'!$H:$H,'BAZA DANYCH'!$B:$B,W$34,'BAZA DANYCH'!$K:$K,$B37)</f>
        <v>58</v>
      </c>
      <c r="X37" s="160">
        <f t="shared" ref="X37:X51" si="9">V37+W37</f>
        <v>146</v>
      </c>
      <c r="Y37" s="76">
        <f>SUMIFS('BAZA DANYCH'!$I:$I,'BAZA DANYCH'!$B:$B,Y$34,'BAZA DANYCH'!$K:$K,$B37)</f>
        <v>17</v>
      </c>
      <c r="Z37" s="76">
        <f>SUMIFS('BAZA DANYCH'!$H:$H,'BAZA DANYCH'!$B:$B,Z$34,'BAZA DANYCH'!$K:$K,$B37)</f>
        <v>184</v>
      </c>
      <c r="AA37" s="160">
        <f t="shared" ref="AA37:AA51" si="10">Y37+Z37</f>
        <v>201</v>
      </c>
      <c r="AB37" s="76">
        <f>SUMIFS('BAZA DANYCH'!$I:$I,'BAZA DANYCH'!$B:$B,AB$34,'BAZA DANYCH'!$K:$K,$B37)</f>
        <v>36</v>
      </c>
      <c r="AC37" s="76">
        <f>SUMIFS('BAZA DANYCH'!$H:$H,'BAZA DANYCH'!$B:$B,AC$34,'BAZA DANYCH'!$K:$K,$B37)</f>
        <v>52</v>
      </c>
      <c r="AD37" s="160">
        <f t="shared" ref="AD37:AD51" si="11">AB37+AC37</f>
        <v>88</v>
      </c>
      <c r="AE37" s="76">
        <f>SUMIFS('BAZA DANYCH'!$I:$I,'BAZA DANYCH'!$B:$B,AE$34,'BAZA DANYCH'!$K:$K,$B37)</f>
        <v>125</v>
      </c>
      <c r="AF37" s="76">
        <f>SUMIFS('BAZA DANYCH'!$H:$H,'BAZA DANYCH'!$B:$B,AF$34,'BAZA DANYCH'!$K:$K,$B37)</f>
        <v>76</v>
      </c>
      <c r="AG37" s="160">
        <f t="shared" ref="AG37:AG51" si="12">AE37+AF37</f>
        <v>201</v>
      </c>
      <c r="AH37" s="76">
        <f>SUMIFS('BAZA DANYCH'!$I:$I,'BAZA DANYCH'!$B:$B,AH$34,'BAZA DANYCH'!$K:$K,$B37)</f>
        <v>12</v>
      </c>
      <c r="AI37" s="76">
        <f>SUMIFS('BAZA DANYCH'!$H:$H,'BAZA DANYCH'!$B:$B,AI$34,'BAZA DANYCH'!$K:$K,$B37)</f>
        <v>5</v>
      </c>
      <c r="AJ37" s="160">
        <f t="shared" ref="AJ37:AJ51" si="13">AH37+AI37</f>
        <v>17</v>
      </c>
      <c r="AK37" s="76">
        <f>SUMIFS('BAZA DANYCH'!$I:$I,'BAZA DANYCH'!$B:$B,AK$34,'BAZA DANYCH'!$K:$K,$B37)</f>
        <v>18</v>
      </c>
      <c r="AL37" s="76">
        <f>SUMIFS('BAZA DANYCH'!$H:$H,'BAZA DANYCH'!$B:$B,AL$34,'BAZA DANYCH'!$K:$K,$B37)</f>
        <v>24</v>
      </c>
      <c r="AM37" s="160">
        <f t="shared" ref="AM37:AM51" si="14">AK37+AL37</f>
        <v>42</v>
      </c>
      <c r="AN37" s="76">
        <f>SUMIFS('BAZA DANYCH'!$I:$I,'BAZA DANYCH'!$B:$B,AN$34,'BAZA DANYCH'!$K:$K,$B37)</f>
        <v>11</v>
      </c>
      <c r="AO37" s="76">
        <f>SUMIFS('BAZA DANYCH'!$H:$H,'BAZA DANYCH'!$B:$B,AO$34,'BAZA DANYCH'!$K:$K,$B37)</f>
        <v>29</v>
      </c>
      <c r="AP37" s="160">
        <f t="shared" ref="AP37:AP51" si="15">AN37+AO37</f>
        <v>40</v>
      </c>
      <c r="AQ37" s="76">
        <f>SUMIFS('BAZA DANYCH'!$I:$I,'BAZA DANYCH'!$B:$B,AQ$34,'BAZA DANYCH'!$K:$K,$B37)</f>
        <v>71</v>
      </c>
      <c r="AR37" s="76">
        <f>SUMIFS('BAZA DANYCH'!$H:$H,'BAZA DANYCH'!$B:$B,AR$34,'BAZA DANYCH'!$K:$K,$B37)</f>
        <v>53</v>
      </c>
      <c r="AS37" s="160">
        <f t="shared" ref="AS37:AS51" si="16">AQ37+AR37</f>
        <v>124</v>
      </c>
      <c r="AT37" s="76">
        <f>SUMIFS('BAZA DANYCH'!$I:$I,'BAZA DANYCH'!$B:$B,AT$34,'BAZA DANYCH'!$K:$K,$B37)</f>
        <v>124</v>
      </c>
      <c r="AU37" s="76">
        <f>SUMIFS('BAZA DANYCH'!$H:$H,'BAZA DANYCH'!$B:$B,AU$34,'BAZA DANYCH'!$K:$K,$B37)</f>
        <v>35</v>
      </c>
      <c r="AV37" s="160">
        <f t="shared" ref="AV37:AV51" si="17">AT37+AU37</f>
        <v>159</v>
      </c>
      <c r="AW37" s="76">
        <f>SUMIFS('BAZA DANYCH'!$I:$I,'BAZA DANYCH'!$B:$B,AW$34,'BAZA DANYCH'!$K:$K,$B37)</f>
        <v>5</v>
      </c>
      <c r="AX37" s="76">
        <f>SUMIFS('BAZA DANYCH'!$H:$H,'BAZA DANYCH'!$B:$B,AX$34,'BAZA DANYCH'!$K:$K,$B37)</f>
        <v>7</v>
      </c>
      <c r="AY37" s="160">
        <f t="shared" ref="AY37:AY51" si="18">AW37+AX37</f>
        <v>12</v>
      </c>
      <c r="AZ37" s="76">
        <f>SUMIFS('BAZA DANYCH'!$I:$I,'BAZA DANYCH'!$B:$B,AZ$34,'BAZA DANYCH'!$K:$K,$B37)</f>
        <v>24</v>
      </c>
      <c r="BA37" s="76">
        <f>SUMIFS('BAZA DANYCH'!$H:$H,'BAZA DANYCH'!$B:$B,BA$34,'BAZA DANYCH'!$K:$K,$B37)</f>
        <v>57</v>
      </c>
      <c r="BB37" s="160">
        <f t="shared" ref="BB37:BB51" si="19">AZ37+BA37</f>
        <v>81</v>
      </c>
      <c r="BC37" s="76">
        <f>SUMIFS('BAZA DANYCH'!$I:$I,'BAZA DANYCH'!$B:$B,BC$34,'BAZA DANYCH'!$K:$K,$B37)</f>
        <v>6</v>
      </c>
      <c r="BD37" s="76">
        <f>SUMIFS('BAZA DANYCH'!$H:$H,'BAZA DANYCH'!$B:$B,BD$34,'BAZA DANYCH'!$K:$K,$B37)</f>
        <v>25</v>
      </c>
      <c r="BE37" s="160">
        <f t="shared" ref="BE37:BE51" si="20">BC37+BD37</f>
        <v>31</v>
      </c>
      <c r="BF37" s="76">
        <f>SUMIFS('BAZA DANYCH'!$I:$I,'BAZA DANYCH'!$B:$B,BF$34,'BAZA DANYCH'!$K:$K,$B37)</f>
        <v>26</v>
      </c>
      <c r="BG37" s="76">
        <f>SUMIFS('BAZA DANYCH'!$H:$H,'BAZA DANYCH'!$B:$B,BG$34,'BAZA DANYCH'!$K:$K,$B37)</f>
        <v>5</v>
      </c>
      <c r="BH37" s="160">
        <f t="shared" ref="BH37:BH51" si="21">BF37+BG37</f>
        <v>31</v>
      </c>
      <c r="BI37" s="76">
        <f>SUMIFS('BAZA DANYCH'!$I:$I,'BAZA DANYCH'!$B:$B,BI$34,'BAZA DANYCH'!$K:$K,$B37)</f>
        <v>14</v>
      </c>
      <c r="BJ37" s="76">
        <f>SUMIFS('BAZA DANYCH'!$H:$H,'BAZA DANYCH'!$B:$B,BJ$34,'BAZA DANYCH'!$K:$K,$B37)</f>
        <v>6</v>
      </c>
      <c r="BK37" s="160">
        <f t="shared" ref="BK37:BK51" si="22">BI37+BJ37</f>
        <v>20</v>
      </c>
      <c r="BL37" s="76">
        <f>SUMIFS('BAZA DANYCH'!$I:$I,'BAZA DANYCH'!$B:$B,BL$34,'BAZA DANYCH'!$K:$K,$B37)</f>
        <v>13</v>
      </c>
      <c r="BM37" s="76">
        <f>SUMIFS('BAZA DANYCH'!$H:$H,'BAZA DANYCH'!$B:$B,BM$34,'BAZA DANYCH'!$K:$K,$B37)</f>
        <v>54</v>
      </c>
      <c r="BN37" s="160">
        <f t="shared" ref="BN37:BN51" si="23">BL37+BM37</f>
        <v>67</v>
      </c>
      <c r="BO37" s="76">
        <f>SUMIFS('BAZA DANYCH'!$I:$I,'BAZA DANYCH'!$B:$B,BO$34,'BAZA DANYCH'!$K:$K,$B37)</f>
        <v>4</v>
      </c>
      <c r="BP37" s="76">
        <f>SUMIFS('BAZA DANYCH'!$H:$H,'BAZA DANYCH'!$B:$B,BP$34,'BAZA DANYCH'!$K:$K,$B37)</f>
        <v>20</v>
      </c>
      <c r="BQ37" s="160">
        <f t="shared" ref="BQ37:BQ51" si="24">BO37+BP37</f>
        <v>24</v>
      </c>
      <c r="BR37" s="76">
        <f>SUMIFS('BAZA DANYCH'!$I:$I,'BAZA DANYCH'!$B:$B,BR$34,'BAZA DANYCH'!$K:$K,$B37)</f>
        <v>164</v>
      </c>
      <c r="BS37" s="76">
        <f>SUMIFS('BAZA DANYCH'!$H:$H,'BAZA DANYCH'!$B:$B,BS$34,'BAZA DANYCH'!$K:$K,$B37)</f>
        <v>29</v>
      </c>
      <c r="BT37" s="160">
        <f t="shared" ref="BT37:BT51" si="25">BR37+BS37</f>
        <v>193</v>
      </c>
      <c r="BU37" s="76">
        <f>SUMIFS('BAZA DANYCH'!$I:$I,'BAZA DANYCH'!$B:$B,BU$34,'BAZA DANYCH'!$K:$K,$B37)</f>
        <v>21</v>
      </c>
      <c r="BV37" s="76">
        <f>SUMIFS('BAZA DANYCH'!$H:$H,'BAZA DANYCH'!$B:$B,BV$34,'BAZA DANYCH'!$K:$K,$B37)</f>
        <v>59</v>
      </c>
      <c r="BW37" s="160">
        <f t="shared" ref="BW37:BW51" si="26">BU37+BV37</f>
        <v>80</v>
      </c>
      <c r="BX37" s="76">
        <f>SUMIFS('BAZA DANYCH'!$I:$I,'BAZA DANYCH'!$B:$B,BX$34,'BAZA DANYCH'!$K:$K,$B37)</f>
        <v>44</v>
      </c>
      <c r="BY37" s="76">
        <f>SUMIFS('BAZA DANYCH'!$H:$H,'BAZA DANYCH'!$B:$B,BY$34,'BAZA DANYCH'!$K:$K,$B37)</f>
        <v>76</v>
      </c>
      <c r="BZ37" s="160">
        <f t="shared" ref="BZ37:BZ51" si="27">BX37+BY37</f>
        <v>120</v>
      </c>
    </row>
    <row r="38" spans="1:78" s="60" customFormat="1" ht="12.75">
      <c r="A38" s="143">
        <v>7.2380952380952379E-2</v>
      </c>
      <c r="B38" s="77">
        <v>0.33333333333333298</v>
      </c>
      <c r="C38" s="77">
        <v>0.375</v>
      </c>
      <c r="D38" s="76">
        <f>SUMIFS('BAZA DANYCH'!$I:$I,'BAZA DANYCH'!$K:$K,$B38)</f>
        <v>1325</v>
      </c>
      <c r="E38" s="76">
        <f>SUMIFS('BAZA DANYCH'!$H:$H,'BAZA DANYCH'!$K:$K,$B38)</f>
        <v>2440</v>
      </c>
      <c r="F38" s="160">
        <f t="shared" si="3"/>
        <v>3765</v>
      </c>
      <c r="G38" s="76">
        <f>SUMIFS('BAZA DANYCH'!$I:$I,'BAZA DANYCH'!$B:$B,G$34,'BAZA DANYCH'!$K:$K,$B38)</f>
        <v>699</v>
      </c>
      <c r="H38" s="76">
        <f>SUMIFS('BAZA DANYCH'!$H:$H,'BAZA DANYCH'!$B:$B,H$34,'BAZA DANYCH'!$K:$K,$B38)</f>
        <v>1494</v>
      </c>
      <c r="I38" s="160">
        <f t="shared" si="4"/>
        <v>2193</v>
      </c>
      <c r="J38" s="76">
        <f>SUMIFS('BAZA DANYCH'!$I:$I,'BAZA DANYCH'!$B:$B,J$34,'BAZA DANYCH'!$K:$K,$B38)</f>
        <v>71</v>
      </c>
      <c r="K38" s="76">
        <f>SUMIFS('BAZA DANYCH'!$H:$H,'BAZA DANYCH'!$B:$B,K$34,'BAZA DANYCH'!$K:$K,$B38)</f>
        <v>321</v>
      </c>
      <c r="L38" s="160">
        <f t="shared" si="5"/>
        <v>392</v>
      </c>
      <c r="M38" s="76">
        <f>SUMIFS('BAZA DANYCH'!$I:$I,'BAZA DANYCH'!$B:$B,M$34,'BAZA DANYCH'!$K:$K,$B38)</f>
        <v>40</v>
      </c>
      <c r="N38" s="76">
        <f>SUMIFS('BAZA DANYCH'!$H:$H,'BAZA DANYCH'!$B:$B,N$34,'BAZA DANYCH'!$K:$K,$B38)</f>
        <v>82</v>
      </c>
      <c r="O38" s="160">
        <f t="shared" si="6"/>
        <v>122</v>
      </c>
      <c r="P38" s="76">
        <f>SUMIFS('BAZA DANYCH'!$I:$I,'BAZA DANYCH'!$B:$B,P$34,'BAZA DANYCH'!$K:$K,$B38)</f>
        <v>11</v>
      </c>
      <c r="Q38" s="76">
        <f>SUMIFS('BAZA DANYCH'!$H:$H,'BAZA DANYCH'!$B:$B,Q$34,'BAZA DANYCH'!$K:$K,$B38)</f>
        <v>14</v>
      </c>
      <c r="R38" s="160">
        <f t="shared" si="7"/>
        <v>25</v>
      </c>
      <c r="S38" s="76">
        <f>SUMIFS('BAZA DANYCH'!$I:$I,'BAZA DANYCH'!$B:$B,S$34,'BAZA DANYCH'!$K:$K,$B38)</f>
        <v>10</v>
      </c>
      <c r="T38" s="76">
        <f>SUMIFS('BAZA DANYCH'!$H:$H,'BAZA DANYCH'!$B:$B,T$34,'BAZA DANYCH'!$K:$K,$B38)</f>
        <v>11</v>
      </c>
      <c r="U38" s="160">
        <f t="shared" si="8"/>
        <v>21</v>
      </c>
      <c r="V38" s="76">
        <f>SUMIFS('BAZA DANYCH'!$I:$I,'BAZA DANYCH'!$B:$B,V$34,'BAZA DANYCH'!$K:$K,$B38)</f>
        <v>61</v>
      </c>
      <c r="W38" s="76">
        <f>SUMIFS('BAZA DANYCH'!$H:$H,'BAZA DANYCH'!$B:$B,W$34,'BAZA DANYCH'!$K:$K,$B38)</f>
        <v>20</v>
      </c>
      <c r="X38" s="160">
        <f t="shared" si="9"/>
        <v>81</v>
      </c>
      <c r="Y38" s="76">
        <f>SUMIFS('BAZA DANYCH'!$I:$I,'BAZA DANYCH'!$B:$B,Y$34,'BAZA DANYCH'!$K:$K,$B38)</f>
        <v>4</v>
      </c>
      <c r="Z38" s="76">
        <f>SUMIFS('BAZA DANYCH'!$H:$H,'BAZA DANYCH'!$B:$B,Z$34,'BAZA DANYCH'!$K:$K,$B38)</f>
        <v>142</v>
      </c>
      <c r="AA38" s="160">
        <f t="shared" si="10"/>
        <v>146</v>
      </c>
      <c r="AB38" s="76">
        <f>SUMIFS('BAZA DANYCH'!$I:$I,'BAZA DANYCH'!$B:$B,AB$34,'BAZA DANYCH'!$K:$K,$B38)</f>
        <v>13</v>
      </c>
      <c r="AC38" s="76">
        <f>SUMIFS('BAZA DANYCH'!$H:$H,'BAZA DANYCH'!$B:$B,AC$34,'BAZA DANYCH'!$K:$K,$B38)</f>
        <v>47</v>
      </c>
      <c r="AD38" s="160">
        <f t="shared" si="11"/>
        <v>60</v>
      </c>
      <c r="AE38" s="76">
        <f>SUMIFS('BAZA DANYCH'!$I:$I,'BAZA DANYCH'!$B:$B,AE$34,'BAZA DANYCH'!$K:$K,$B38)</f>
        <v>67</v>
      </c>
      <c r="AF38" s="76">
        <f>SUMIFS('BAZA DANYCH'!$H:$H,'BAZA DANYCH'!$B:$B,AF$34,'BAZA DANYCH'!$K:$K,$B38)</f>
        <v>26</v>
      </c>
      <c r="AG38" s="160">
        <f t="shared" si="12"/>
        <v>93</v>
      </c>
      <c r="AH38" s="76">
        <f>SUMIFS('BAZA DANYCH'!$I:$I,'BAZA DANYCH'!$B:$B,AH$34,'BAZA DANYCH'!$K:$K,$B38)</f>
        <v>1</v>
      </c>
      <c r="AI38" s="76">
        <f>SUMIFS('BAZA DANYCH'!$H:$H,'BAZA DANYCH'!$B:$B,AI$34,'BAZA DANYCH'!$K:$K,$B38)</f>
        <v>3</v>
      </c>
      <c r="AJ38" s="160">
        <f t="shared" si="13"/>
        <v>4</v>
      </c>
      <c r="AK38" s="76">
        <f>SUMIFS('BAZA DANYCH'!$I:$I,'BAZA DANYCH'!$B:$B,AK$34,'BAZA DANYCH'!$K:$K,$B38)</f>
        <v>4</v>
      </c>
      <c r="AL38" s="76">
        <f>SUMIFS('BAZA DANYCH'!$H:$H,'BAZA DANYCH'!$B:$B,AL$34,'BAZA DANYCH'!$K:$K,$B38)</f>
        <v>1</v>
      </c>
      <c r="AM38" s="160">
        <f t="shared" si="14"/>
        <v>5</v>
      </c>
      <c r="AN38" s="76">
        <f>SUMIFS('BAZA DANYCH'!$I:$I,'BAZA DANYCH'!$B:$B,AN$34,'BAZA DANYCH'!$K:$K,$B38)</f>
        <v>6</v>
      </c>
      <c r="AO38" s="76">
        <f>SUMIFS('BAZA DANYCH'!$H:$H,'BAZA DANYCH'!$B:$B,AO$34,'BAZA DANYCH'!$K:$K,$B38)</f>
        <v>6</v>
      </c>
      <c r="AP38" s="160">
        <f t="shared" si="15"/>
        <v>12</v>
      </c>
      <c r="AQ38" s="76">
        <f>SUMIFS('BAZA DANYCH'!$I:$I,'BAZA DANYCH'!$B:$B,AQ$34,'BAZA DANYCH'!$K:$K,$B38)</f>
        <v>43</v>
      </c>
      <c r="AR38" s="76">
        <f>SUMIFS('BAZA DANYCH'!$H:$H,'BAZA DANYCH'!$B:$B,AR$34,'BAZA DANYCH'!$K:$K,$B38)</f>
        <v>23</v>
      </c>
      <c r="AS38" s="160">
        <f t="shared" si="16"/>
        <v>66</v>
      </c>
      <c r="AT38" s="76">
        <f>SUMIFS('BAZA DANYCH'!$I:$I,'BAZA DANYCH'!$B:$B,AT$34,'BAZA DANYCH'!$K:$K,$B38)</f>
        <v>44</v>
      </c>
      <c r="AU38" s="76">
        <f>SUMIFS('BAZA DANYCH'!$H:$H,'BAZA DANYCH'!$B:$B,AU$34,'BAZA DANYCH'!$K:$K,$B38)</f>
        <v>22</v>
      </c>
      <c r="AV38" s="160">
        <f t="shared" si="17"/>
        <v>66</v>
      </c>
      <c r="AW38" s="76">
        <f>SUMIFS('BAZA DANYCH'!$I:$I,'BAZA DANYCH'!$B:$B,AW$34,'BAZA DANYCH'!$K:$K,$B38)</f>
        <v>1</v>
      </c>
      <c r="AX38" s="76">
        <f>SUMIFS('BAZA DANYCH'!$H:$H,'BAZA DANYCH'!$B:$B,AX$34,'BAZA DANYCH'!$K:$K,$B38)</f>
        <v>0</v>
      </c>
      <c r="AY38" s="160">
        <f t="shared" si="18"/>
        <v>1</v>
      </c>
      <c r="AZ38" s="76">
        <f>SUMIFS('BAZA DANYCH'!$I:$I,'BAZA DANYCH'!$B:$B,AZ$34,'BAZA DANYCH'!$K:$K,$B38)</f>
        <v>5</v>
      </c>
      <c r="BA38" s="76">
        <f>SUMIFS('BAZA DANYCH'!$H:$H,'BAZA DANYCH'!$B:$B,BA$34,'BAZA DANYCH'!$K:$K,$B38)</f>
        <v>21</v>
      </c>
      <c r="BB38" s="160">
        <f t="shared" si="19"/>
        <v>26</v>
      </c>
      <c r="BC38" s="76">
        <f>SUMIFS('BAZA DANYCH'!$I:$I,'BAZA DANYCH'!$B:$B,BC$34,'BAZA DANYCH'!$K:$K,$B38)</f>
        <v>1</v>
      </c>
      <c r="BD38" s="76">
        <f>SUMIFS('BAZA DANYCH'!$H:$H,'BAZA DANYCH'!$B:$B,BD$34,'BAZA DANYCH'!$K:$K,$B38)</f>
        <v>15</v>
      </c>
      <c r="BE38" s="160">
        <f t="shared" si="20"/>
        <v>16</v>
      </c>
      <c r="BF38" s="76">
        <f>SUMIFS('BAZA DANYCH'!$I:$I,'BAZA DANYCH'!$B:$B,BF$34,'BAZA DANYCH'!$K:$K,$B38)</f>
        <v>10</v>
      </c>
      <c r="BG38" s="76">
        <f>SUMIFS('BAZA DANYCH'!$H:$H,'BAZA DANYCH'!$B:$B,BG$34,'BAZA DANYCH'!$K:$K,$B38)</f>
        <v>5</v>
      </c>
      <c r="BH38" s="160">
        <f t="shared" si="21"/>
        <v>15</v>
      </c>
      <c r="BI38" s="76">
        <f>SUMIFS('BAZA DANYCH'!$I:$I,'BAZA DANYCH'!$B:$B,BI$34,'BAZA DANYCH'!$K:$K,$B38)</f>
        <v>23</v>
      </c>
      <c r="BJ38" s="76">
        <f>SUMIFS('BAZA DANYCH'!$H:$H,'BAZA DANYCH'!$B:$B,BJ$34,'BAZA DANYCH'!$K:$K,$B38)</f>
        <v>4</v>
      </c>
      <c r="BK38" s="160">
        <f t="shared" si="22"/>
        <v>27</v>
      </c>
      <c r="BL38" s="76">
        <f>SUMIFS('BAZA DANYCH'!$I:$I,'BAZA DANYCH'!$B:$B,BL$34,'BAZA DANYCH'!$K:$K,$B38)</f>
        <v>6</v>
      </c>
      <c r="BM38" s="76">
        <f>SUMIFS('BAZA DANYCH'!$H:$H,'BAZA DANYCH'!$B:$B,BM$34,'BAZA DANYCH'!$K:$K,$B38)</f>
        <v>29</v>
      </c>
      <c r="BN38" s="160">
        <f t="shared" si="23"/>
        <v>35</v>
      </c>
      <c r="BO38" s="76">
        <f>SUMIFS('BAZA DANYCH'!$I:$I,'BAZA DANYCH'!$B:$B,BO$34,'BAZA DANYCH'!$K:$K,$B38)</f>
        <v>5</v>
      </c>
      <c r="BP38" s="76">
        <f>SUMIFS('BAZA DANYCH'!$H:$H,'BAZA DANYCH'!$B:$B,BP$34,'BAZA DANYCH'!$K:$K,$B38)</f>
        <v>13</v>
      </c>
      <c r="BQ38" s="160">
        <f t="shared" si="24"/>
        <v>18</v>
      </c>
      <c r="BR38" s="76">
        <f>SUMIFS('BAZA DANYCH'!$I:$I,'BAZA DANYCH'!$B:$B,BR$34,'BAZA DANYCH'!$K:$K,$B38)</f>
        <v>151</v>
      </c>
      <c r="BS38" s="76">
        <f>SUMIFS('BAZA DANYCH'!$H:$H,'BAZA DANYCH'!$B:$B,BS$34,'BAZA DANYCH'!$K:$K,$B38)</f>
        <v>62</v>
      </c>
      <c r="BT38" s="160">
        <f t="shared" si="25"/>
        <v>213</v>
      </c>
      <c r="BU38" s="76">
        <f>SUMIFS('BAZA DANYCH'!$I:$I,'BAZA DANYCH'!$B:$B,BU$34,'BAZA DANYCH'!$K:$K,$B38)</f>
        <v>10</v>
      </c>
      <c r="BV38" s="76">
        <f>SUMIFS('BAZA DANYCH'!$H:$H,'BAZA DANYCH'!$B:$B,BV$34,'BAZA DANYCH'!$K:$K,$B38)</f>
        <v>26</v>
      </c>
      <c r="BW38" s="160">
        <f t="shared" si="26"/>
        <v>36</v>
      </c>
      <c r="BX38" s="76">
        <f>SUMIFS('BAZA DANYCH'!$I:$I,'BAZA DANYCH'!$B:$B,BX$34,'BAZA DANYCH'!$K:$K,$B38)</f>
        <v>39</v>
      </c>
      <c r="BY38" s="76">
        <f>SUMIFS('BAZA DANYCH'!$H:$H,'BAZA DANYCH'!$B:$B,BY$34,'BAZA DANYCH'!$K:$K,$B38)</f>
        <v>53</v>
      </c>
      <c r="BZ38" s="160">
        <f t="shared" si="27"/>
        <v>92</v>
      </c>
    </row>
    <row r="39" spans="1:78" s="60" customFormat="1" ht="12.75">
      <c r="A39" s="143">
        <v>5.7619047619047618E-2</v>
      </c>
      <c r="B39" s="77">
        <v>0.375</v>
      </c>
      <c r="C39" s="77">
        <v>0.41666666666666702</v>
      </c>
      <c r="D39" s="76">
        <f>SUMIFS('BAZA DANYCH'!$I:$I,'BAZA DANYCH'!$K:$K,$B39)</f>
        <v>753</v>
      </c>
      <c r="E39" s="76">
        <f>SUMIFS('BAZA DANYCH'!$H:$H,'BAZA DANYCH'!$K:$K,$B39)</f>
        <v>1364</v>
      </c>
      <c r="F39" s="160">
        <f t="shared" si="3"/>
        <v>2117</v>
      </c>
      <c r="G39" s="76">
        <f>SUMIFS('BAZA DANYCH'!$I:$I,'BAZA DANYCH'!$B:$B,G$34,'BAZA DANYCH'!$K:$K,$B39)</f>
        <v>392</v>
      </c>
      <c r="H39" s="76">
        <f>SUMIFS('BAZA DANYCH'!$H:$H,'BAZA DANYCH'!$B:$B,H$34,'BAZA DANYCH'!$K:$K,$B39)</f>
        <v>758</v>
      </c>
      <c r="I39" s="160">
        <f t="shared" si="4"/>
        <v>1150</v>
      </c>
      <c r="J39" s="76">
        <f>SUMIFS('BAZA DANYCH'!$I:$I,'BAZA DANYCH'!$B:$B,J$34,'BAZA DANYCH'!$K:$K,$B39)</f>
        <v>15</v>
      </c>
      <c r="K39" s="76">
        <f>SUMIFS('BAZA DANYCH'!$H:$H,'BAZA DANYCH'!$B:$B,K$34,'BAZA DANYCH'!$K:$K,$B39)</f>
        <v>168</v>
      </c>
      <c r="L39" s="160">
        <f t="shared" si="5"/>
        <v>183</v>
      </c>
      <c r="M39" s="76">
        <f>SUMIFS('BAZA DANYCH'!$I:$I,'BAZA DANYCH'!$B:$B,M$34,'BAZA DANYCH'!$K:$K,$B39)</f>
        <v>1</v>
      </c>
      <c r="N39" s="76">
        <f>SUMIFS('BAZA DANYCH'!$H:$H,'BAZA DANYCH'!$B:$B,N$34,'BAZA DANYCH'!$K:$K,$B39)</f>
        <v>70</v>
      </c>
      <c r="O39" s="160">
        <f t="shared" si="6"/>
        <v>71</v>
      </c>
      <c r="P39" s="76">
        <f>SUMIFS('BAZA DANYCH'!$I:$I,'BAZA DANYCH'!$B:$B,P$34,'BAZA DANYCH'!$K:$K,$B39)</f>
        <v>18</v>
      </c>
      <c r="Q39" s="76">
        <f>SUMIFS('BAZA DANYCH'!$H:$H,'BAZA DANYCH'!$B:$B,Q$34,'BAZA DANYCH'!$K:$K,$B39)</f>
        <v>23</v>
      </c>
      <c r="R39" s="160">
        <f t="shared" si="7"/>
        <v>41</v>
      </c>
      <c r="S39" s="76">
        <f>SUMIFS('BAZA DANYCH'!$I:$I,'BAZA DANYCH'!$B:$B,S$34,'BAZA DANYCH'!$K:$K,$B39)</f>
        <v>7</v>
      </c>
      <c r="T39" s="76">
        <f>SUMIFS('BAZA DANYCH'!$H:$H,'BAZA DANYCH'!$B:$B,T$34,'BAZA DANYCH'!$K:$K,$B39)</f>
        <v>43</v>
      </c>
      <c r="U39" s="160">
        <f t="shared" si="8"/>
        <v>50</v>
      </c>
      <c r="V39" s="76">
        <f>SUMIFS('BAZA DANYCH'!$I:$I,'BAZA DANYCH'!$B:$B,V$34,'BAZA DANYCH'!$K:$K,$B39)</f>
        <v>31</v>
      </c>
      <c r="W39" s="76">
        <f>SUMIFS('BAZA DANYCH'!$H:$H,'BAZA DANYCH'!$B:$B,W$34,'BAZA DANYCH'!$K:$K,$B39)</f>
        <v>19</v>
      </c>
      <c r="X39" s="160">
        <f t="shared" si="9"/>
        <v>50</v>
      </c>
      <c r="Y39" s="76">
        <f>SUMIFS('BAZA DANYCH'!$I:$I,'BAZA DANYCH'!$B:$B,Y$34,'BAZA DANYCH'!$K:$K,$B39)</f>
        <v>9</v>
      </c>
      <c r="Z39" s="76">
        <f>SUMIFS('BAZA DANYCH'!$H:$H,'BAZA DANYCH'!$B:$B,Z$34,'BAZA DANYCH'!$K:$K,$B39)</f>
        <v>55</v>
      </c>
      <c r="AA39" s="160">
        <f t="shared" si="10"/>
        <v>64</v>
      </c>
      <c r="AB39" s="76">
        <f>SUMIFS('BAZA DANYCH'!$I:$I,'BAZA DANYCH'!$B:$B,AB$34,'BAZA DANYCH'!$K:$K,$B39)</f>
        <v>7</v>
      </c>
      <c r="AC39" s="76">
        <f>SUMIFS('BAZA DANYCH'!$H:$H,'BAZA DANYCH'!$B:$B,AC$34,'BAZA DANYCH'!$K:$K,$B39)</f>
        <v>24</v>
      </c>
      <c r="AD39" s="160">
        <f t="shared" si="11"/>
        <v>31</v>
      </c>
      <c r="AE39" s="76">
        <f>SUMIFS('BAZA DANYCH'!$I:$I,'BAZA DANYCH'!$B:$B,AE$34,'BAZA DANYCH'!$K:$K,$B39)</f>
        <v>20</v>
      </c>
      <c r="AF39" s="76">
        <f>SUMIFS('BAZA DANYCH'!$H:$H,'BAZA DANYCH'!$B:$B,AF$34,'BAZA DANYCH'!$K:$K,$B39)</f>
        <v>12</v>
      </c>
      <c r="AG39" s="160">
        <f t="shared" si="12"/>
        <v>32</v>
      </c>
      <c r="AH39" s="76">
        <f>SUMIFS('BAZA DANYCH'!$I:$I,'BAZA DANYCH'!$B:$B,AH$34,'BAZA DANYCH'!$K:$K,$B39)</f>
        <v>0</v>
      </c>
      <c r="AI39" s="76">
        <f>SUMIFS('BAZA DANYCH'!$H:$H,'BAZA DANYCH'!$B:$B,AI$34,'BAZA DANYCH'!$K:$K,$B39)</f>
        <v>0</v>
      </c>
      <c r="AJ39" s="160">
        <f t="shared" si="13"/>
        <v>0</v>
      </c>
      <c r="AK39" s="76">
        <f>SUMIFS('BAZA DANYCH'!$I:$I,'BAZA DANYCH'!$B:$B,AK$34,'BAZA DANYCH'!$K:$K,$B39)</f>
        <v>0</v>
      </c>
      <c r="AL39" s="76">
        <f>SUMIFS('BAZA DANYCH'!$H:$H,'BAZA DANYCH'!$B:$B,AL$34,'BAZA DANYCH'!$K:$K,$B39)</f>
        <v>2</v>
      </c>
      <c r="AM39" s="160">
        <f t="shared" si="14"/>
        <v>2</v>
      </c>
      <c r="AN39" s="76">
        <f>SUMIFS('BAZA DANYCH'!$I:$I,'BAZA DANYCH'!$B:$B,AN$34,'BAZA DANYCH'!$K:$K,$B39)</f>
        <v>3</v>
      </c>
      <c r="AO39" s="76">
        <f>SUMIFS('BAZA DANYCH'!$H:$H,'BAZA DANYCH'!$B:$B,AO$34,'BAZA DANYCH'!$K:$K,$B39)</f>
        <v>10</v>
      </c>
      <c r="AP39" s="160">
        <f t="shared" si="15"/>
        <v>13</v>
      </c>
      <c r="AQ39" s="76">
        <f>SUMIFS('BAZA DANYCH'!$I:$I,'BAZA DANYCH'!$B:$B,AQ$34,'BAZA DANYCH'!$K:$K,$B39)</f>
        <v>14</v>
      </c>
      <c r="AR39" s="76">
        <f>SUMIFS('BAZA DANYCH'!$H:$H,'BAZA DANYCH'!$B:$B,AR$34,'BAZA DANYCH'!$K:$K,$B39)</f>
        <v>3</v>
      </c>
      <c r="AS39" s="160">
        <f t="shared" si="16"/>
        <v>17</v>
      </c>
      <c r="AT39" s="76">
        <f>SUMIFS('BAZA DANYCH'!$I:$I,'BAZA DANYCH'!$B:$B,AT$34,'BAZA DANYCH'!$K:$K,$B39)</f>
        <v>23</v>
      </c>
      <c r="AU39" s="76">
        <f>SUMIFS('BAZA DANYCH'!$H:$H,'BAZA DANYCH'!$B:$B,AU$34,'BAZA DANYCH'!$K:$K,$B39)</f>
        <v>27</v>
      </c>
      <c r="AV39" s="160">
        <f t="shared" si="17"/>
        <v>50</v>
      </c>
      <c r="AW39" s="76">
        <f>SUMIFS('BAZA DANYCH'!$I:$I,'BAZA DANYCH'!$B:$B,AW$34,'BAZA DANYCH'!$K:$K,$B39)</f>
        <v>0</v>
      </c>
      <c r="AX39" s="76">
        <f>SUMIFS('BAZA DANYCH'!$H:$H,'BAZA DANYCH'!$B:$B,AX$34,'BAZA DANYCH'!$K:$K,$B39)</f>
        <v>0</v>
      </c>
      <c r="AY39" s="160">
        <f t="shared" si="18"/>
        <v>0</v>
      </c>
      <c r="AZ39" s="76">
        <f>SUMIFS('BAZA DANYCH'!$I:$I,'BAZA DANYCH'!$B:$B,AZ$34,'BAZA DANYCH'!$K:$K,$B39)</f>
        <v>3</v>
      </c>
      <c r="BA39" s="76">
        <f>SUMIFS('BAZA DANYCH'!$H:$H,'BAZA DANYCH'!$B:$B,BA$34,'BAZA DANYCH'!$K:$K,$B39)</f>
        <v>16</v>
      </c>
      <c r="BB39" s="160">
        <f t="shared" si="19"/>
        <v>19</v>
      </c>
      <c r="BC39" s="76">
        <f>SUMIFS('BAZA DANYCH'!$I:$I,'BAZA DANYCH'!$B:$B,BC$34,'BAZA DANYCH'!$K:$K,$B39)</f>
        <v>0</v>
      </c>
      <c r="BD39" s="76">
        <f>SUMIFS('BAZA DANYCH'!$H:$H,'BAZA DANYCH'!$B:$B,BD$34,'BAZA DANYCH'!$K:$K,$B39)</f>
        <v>2</v>
      </c>
      <c r="BE39" s="160">
        <f t="shared" si="20"/>
        <v>2</v>
      </c>
      <c r="BF39" s="76">
        <f>SUMIFS('BAZA DANYCH'!$I:$I,'BAZA DANYCH'!$B:$B,BF$34,'BAZA DANYCH'!$K:$K,$B39)</f>
        <v>7</v>
      </c>
      <c r="BG39" s="76">
        <f>SUMIFS('BAZA DANYCH'!$H:$H,'BAZA DANYCH'!$B:$B,BG$34,'BAZA DANYCH'!$K:$K,$B39)</f>
        <v>0</v>
      </c>
      <c r="BH39" s="160">
        <f t="shared" si="21"/>
        <v>7</v>
      </c>
      <c r="BI39" s="76">
        <f>SUMIFS('BAZA DANYCH'!$I:$I,'BAZA DANYCH'!$B:$B,BI$34,'BAZA DANYCH'!$K:$K,$B39)</f>
        <v>4</v>
      </c>
      <c r="BJ39" s="76">
        <f>SUMIFS('BAZA DANYCH'!$H:$H,'BAZA DANYCH'!$B:$B,BJ$34,'BAZA DANYCH'!$K:$K,$B39)</f>
        <v>0</v>
      </c>
      <c r="BK39" s="160">
        <f t="shared" si="22"/>
        <v>4</v>
      </c>
      <c r="BL39" s="76">
        <f>SUMIFS('BAZA DANYCH'!$I:$I,'BAZA DANYCH'!$B:$B,BL$34,'BAZA DANYCH'!$K:$K,$B39)</f>
        <v>0</v>
      </c>
      <c r="BM39" s="76">
        <f>SUMIFS('BAZA DANYCH'!$H:$H,'BAZA DANYCH'!$B:$B,BM$34,'BAZA DANYCH'!$K:$K,$B39)</f>
        <v>9</v>
      </c>
      <c r="BN39" s="160">
        <f t="shared" si="23"/>
        <v>9</v>
      </c>
      <c r="BO39" s="76">
        <f>SUMIFS('BAZA DANYCH'!$I:$I,'BAZA DANYCH'!$B:$B,BO$34,'BAZA DANYCH'!$K:$K,$B39)</f>
        <v>0</v>
      </c>
      <c r="BP39" s="76">
        <f>SUMIFS('BAZA DANYCH'!$H:$H,'BAZA DANYCH'!$B:$B,BP$34,'BAZA DANYCH'!$K:$K,$B39)</f>
        <v>8</v>
      </c>
      <c r="BQ39" s="160">
        <f t="shared" si="24"/>
        <v>8</v>
      </c>
      <c r="BR39" s="76">
        <f>SUMIFS('BAZA DANYCH'!$I:$I,'BAZA DANYCH'!$B:$B,BR$34,'BAZA DANYCH'!$K:$K,$B39)</f>
        <v>142</v>
      </c>
      <c r="BS39" s="76">
        <f>SUMIFS('BAZA DANYCH'!$H:$H,'BAZA DANYCH'!$B:$B,BS$34,'BAZA DANYCH'!$K:$K,$B39)</f>
        <v>46</v>
      </c>
      <c r="BT39" s="160">
        <f t="shared" si="25"/>
        <v>188</v>
      </c>
      <c r="BU39" s="76">
        <f>SUMIFS('BAZA DANYCH'!$I:$I,'BAZA DANYCH'!$B:$B,BU$34,'BAZA DANYCH'!$K:$K,$B39)</f>
        <v>20</v>
      </c>
      <c r="BV39" s="76">
        <f>SUMIFS('BAZA DANYCH'!$H:$H,'BAZA DANYCH'!$B:$B,BV$34,'BAZA DANYCH'!$K:$K,$B39)</f>
        <v>19</v>
      </c>
      <c r="BW39" s="160">
        <f t="shared" si="26"/>
        <v>39</v>
      </c>
      <c r="BX39" s="76">
        <f>SUMIFS('BAZA DANYCH'!$I:$I,'BAZA DANYCH'!$B:$B,BX$34,'BAZA DANYCH'!$K:$K,$B39)</f>
        <v>37</v>
      </c>
      <c r="BY39" s="76">
        <f>SUMIFS('BAZA DANYCH'!$H:$H,'BAZA DANYCH'!$B:$B,BY$34,'BAZA DANYCH'!$K:$K,$B39)</f>
        <v>50</v>
      </c>
      <c r="BZ39" s="160">
        <f t="shared" si="27"/>
        <v>87</v>
      </c>
    </row>
    <row r="40" spans="1:78" s="60" customFormat="1" ht="12.75">
      <c r="A40" s="143">
        <v>5.5238095238095239E-2</v>
      </c>
      <c r="B40" s="77">
        <v>0.41666666666666702</v>
      </c>
      <c r="C40" s="77">
        <v>0.45833333333333398</v>
      </c>
      <c r="D40" s="76">
        <f>SUMIFS('BAZA DANYCH'!$I:$I,'BAZA DANYCH'!$K:$K,$B40)</f>
        <v>818</v>
      </c>
      <c r="E40" s="76">
        <f>SUMIFS('BAZA DANYCH'!$H:$H,'BAZA DANYCH'!$K:$K,$B40)</f>
        <v>1245</v>
      </c>
      <c r="F40" s="160">
        <f t="shared" si="3"/>
        <v>2063</v>
      </c>
      <c r="G40" s="76">
        <f>SUMIFS('BAZA DANYCH'!$I:$I,'BAZA DANYCH'!$B:$B,G$34,'BAZA DANYCH'!$K:$K,$B40)</f>
        <v>484</v>
      </c>
      <c r="H40" s="76">
        <f>SUMIFS('BAZA DANYCH'!$H:$H,'BAZA DANYCH'!$B:$B,H$34,'BAZA DANYCH'!$K:$K,$B40)</f>
        <v>928</v>
      </c>
      <c r="I40" s="160">
        <f t="shared" si="4"/>
        <v>1412</v>
      </c>
      <c r="J40" s="76">
        <f>SUMIFS('BAZA DANYCH'!$I:$I,'BAZA DANYCH'!$B:$B,J$34,'BAZA DANYCH'!$K:$K,$B40)</f>
        <v>27</v>
      </c>
      <c r="K40" s="76">
        <f>SUMIFS('BAZA DANYCH'!$H:$H,'BAZA DANYCH'!$B:$B,K$34,'BAZA DANYCH'!$K:$K,$B40)</f>
        <v>67</v>
      </c>
      <c r="L40" s="160">
        <f t="shared" si="5"/>
        <v>94</v>
      </c>
      <c r="M40" s="76">
        <f>SUMIFS('BAZA DANYCH'!$I:$I,'BAZA DANYCH'!$B:$B,M$34,'BAZA DANYCH'!$K:$K,$B40)</f>
        <v>20</v>
      </c>
      <c r="N40" s="76">
        <f>SUMIFS('BAZA DANYCH'!$H:$H,'BAZA DANYCH'!$B:$B,N$34,'BAZA DANYCH'!$K:$K,$B40)</f>
        <v>4</v>
      </c>
      <c r="O40" s="160">
        <f t="shared" si="6"/>
        <v>24</v>
      </c>
      <c r="P40" s="76">
        <f>SUMIFS('BAZA DANYCH'!$I:$I,'BAZA DANYCH'!$B:$B,P$34,'BAZA DANYCH'!$K:$K,$B40)</f>
        <v>9</v>
      </c>
      <c r="Q40" s="76">
        <f>SUMIFS('BAZA DANYCH'!$H:$H,'BAZA DANYCH'!$B:$B,Q$34,'BAZA DANYCH'!$K:$K,$B40)</f>
        <v>10</v>
      </c>
      <c r="R40" s="160">
        <f t="shared" si="7"/>
        <v>19</v>
      </c>
      <c r="S40" s="76">
        <f>SUMIFS('BAZA DANYCH'!$I:$I,'BAZA DANYCH'!$B:$B,S$34,'BAZA DANYCH'!$K:$K,$B40)</f>
        <v>8</v>
      </c>
      <c r="T40" s="76">
        <f>SUMIFS('BAZA DANYCH'!$H:$H,'BAZA DANYCH'!$B:$B,T$34,'BAZA DANYCH'!$K:$K,$B40)</f>
        <v>0</v>
      </c>
      <c r="U40" s="160">
        <f t="shared" si="8"/>
        <v>8</v>
      </c>
      <c r="V40" s="76">
        <f>SUMIFS('BAZA DANYCH'!$I:$I,'BAZA DANYCH'!$B:$B,V$34,'BAZA DANYCH'!$K:$K,$B40)</f>
        <v>10</v>
      </c>
      <c r="W40" s="76">
        <f>SUMIFS('BAZA DANYCH'!$H:$H,'BAZA DANYCH'!$B:$B,W$34,'BAZA DANYCH'!$K:$K,$B40)</f>
        <v>7</v>
      </c>
      <c r="X40" s="160">
        <f t="shared" si="9"/>
        <v>17</v>
      </c>
      <c r="Y40" s="76">
        <f>SUMIFS('BAZA DANYCH'!$I:$I,'BAZA DANYCH'!$B:$B,Y$34,'BAZA DANYCH'!$K:$K,$B40)</f>
        <v>2</v>
      </c>
      <c r="Z40" s="76">
        <f>SUMIFS('BAZA DANYCH'!$H:$H,'BAZA DANYCH'!$B:$B,Z$34,'BAZA DANYCH'!$K:$K,$B40)</f>
        <v>1</v>
      </c>
      <c r="AA40" s="160">
        <f t="shared" si="10"/>
        <v>3</v>
      </c>
      <c r="AB40" s="76">
        <f>SUMIFS('BAZA DANYCH'!$I:$I,'BAZA DANYCH'!$B:$B,AB$34,'BAZA DANYCH'!$K:$K,$B40)</f>
        <v>7</v>
      </c>
      <c r="AC40" s="76">
        <f>SUMIFS('BAZA DANYCH'!$H:$H,'BAZA DANYCH'!$B:$B,AC$34,'BAZA DANYCH'!$K:$K,$B40)</f>
        <v>3</v>
      </c>
      <c r="AD40" s="160">
        <f t="shared" si="11"/>
        <v>10</v>
      </c>
      <c r="AE40" s="76">
        <f>SUMIFS('BAZA DANYCH'!$I:$I,'BAZA DANYCH'!$B:$B,AE$34,'BAZA DANYCH'!$K:$K,$B40)</f>
        <v>5</v>
      </c>
      <c r="AF40" s="76">
        <f>SUMIFS('BAZA DANYCH'!$H:$H,'BAZA DANYCH'!$B:$B,AF$34,'BAZA DANYCH'!$K:$K,$B40)</f>
        <v>1</v>
      </c>
      <c r="AG40" s="160">
        <f t="shared" si="12"/>
        <v>6</v>
      </c>
      <c r="AH40" s="76">
        <f>SUMIFS('BAZA DANYCH'!$I:$I,'BAZA DANYCH'!$B:$B,AH$34,'BAZA DANYCH'!$K:$K,$B40)</f>
        <v>0</v>
      </c>
      <c r="AI40" s="76">
        <f>SUMIFS('BAZA DANYCH'!$H:$H,'BAZA DANYCH'!$B:$B,AI$34,'BAZA DANYCH'!$K:$K,$B40)</f>
        <v>2</v>
      </c>
      <c r="AJ40" s="160">
        <f t="shared" si="13"/>
        <v>2</v>
      </c>
      <c r="AK40" s="76">
        <f>SUMIFS('BAZA DANYCH'!$I:$I,'BAZA DANYCH'!$B:$B,AK$34,'BAZA DANYCH'!$K:$K,$B40)</f>
        <v>1</v>
      </c>
      <c r="AL40" s="76">
        <f>SUMIFS('BAZA DANYCH'!$H:$H,'BAZA DANYCH'!$B:$B,AL$34,'BAZA DANYCH'!$K:$K,$B40)</f>
        <v>0</v>
      </c>
      <c r="AM40" s="160">
        <f t="shared" si="14"/>
        <v>1</v>
      </c>
      <c r="AN40" s="76">
        <f>SUMIFS('BAZA DANYCH'!$I:$I,'BAZA DANYCH'!$B:$B,AN$34,'BAZA DANYCH'!$K:$K,$B40)</f>
        <v>3</v>
      </c>
      <c r="AO40" s="76">
        <f>SUMIFS('BAZA DANYCH'!$H:$H,'BAZA DANYCH'!$B:$B,AO$34,'BAZA DANYCH'!$K:$K,$B40)</f>
        <v>2</v>
      </c>
      <c r="AP40" s="160">
        <f t="shared" si="15"/>
        <v>5</v>
      </c>
      <c r="AQ40" s="76">
        <f>SUMIFS('BAZA DANYCH'!$I:$I,'BAZA DANYCH'!$B:$B,AQ$34,'BAZA DANYCH'!$K:$K,$B40)</f>
        <v>3</v>
      </c>
      <c r="AR40" s="76">
        <f>SUMIFS('BAZA DANYCH'!$H:$H,'BAZA DANYCH'!$B:$B,AR$34,'BAZA DANYCH'!$K:$K,$B40)</f>
        <v>5</v>
      </c>
      <c r="AS40" s="160">
        <f t="shared" si="16"/>
        <v>8</v>
      </c>
      <c r="AT40" s="76">
        <f>SUMIFS('BAZA DANYCH'!$I:$I,'BAZA DANYCH'!$B:$B,AT$34,'BAZA DANYCH'!$K:$K,$B40)</f>
        <v>29</v>
      </c>
      <c r="AU40" s="76">
        <f>SUMIFS('BAZA DANYCH'!$H:$H,'BAZA DANYCH'!$B:$B,AU$34,'BAZA DANYCH'!$K:$K,$B40)</f>
        <v>18</v>
      </c>
      <c r="AV40" s="160">
        <f t="shared" si="17"/>
        <v>47</v>
      </c>
      <c r="AW40" s="76">
        <f>SUMIFS('BAZA DANYCH'!$I:$I,'BAZA DANYCH'!$B:$B,AW$34,'BAZA DANYCH'!$K:$K,$B40)</f>
        <v>0</v>
      </c>
      <c r="AX40" s="76">
        <f>SUMIFS('BAZA DANYCH'!$H:$H,'BAZA DANYCH'!$B:$B,AX$34,'BAZA DANYCH'!$K:$K,$B40)</f>
        <v>1</v>
      </c>
      <c r="AY40" s="160">
        <f t="shared" si="18"/>
        <v>1</v>
      </c>
      <c r="AZ40" s="76">
        <f>SUMIFS('BAZA DANYCH'!$I:$I,'BAZA DANYCH'!$B:$B,AZ$34,'BAZA DANYCH'!$K:$K,$B40)</f>
        <v>1</v>
      </c>
      <c r="BA40" s="76">
        <f>SUMIFS('BAZA DANYCH'!$H:$H,'BAZA DANYCH'!$B:$B,BA$34,'BAZA DANYCH'!$K:$K,$B40)</f>
        <v>3</v>
      </c>
      <c r="BB40" s="160">
        <f t="shared" si="19"/>
        <v>4</v>
      </c>
      <c r="BC40" s="76">
        <f>SUMIFS('BAZA DANYCH'!$I:$I,'BAZA DANYCH'!$B:$B,BC$34,'BAZA DANYCH'!$K:$K,$B40)</f>
        <v>2</v>
      </c>
      <c r="BD40" s="76">
        <f>SUMIFS('BAZA DANYCH'!$H:$H,'BAZA DANYCH'!$B:$B,BD$34,'BAZA DANYCH'!$K:$K,$B40)</f>
        <v>0</v>
      </c>
      <c r="BE40" s="160">
        <f t="shared" si="20"/>
        <v>2</v>
      </c>
      <c r="BF40" s="76">
        <f>SUMIFS('BAZA DANYCH'!$I:$I,'BAZA DANYCH'!$B:$B,BF$34,'BAZA DANYCH'!$K:$K,$B40)</f>
        <v>1</v>
      </c>
      <c r="BG40" s="76">
        <f>SUMIFS('BAZA DANYCH'!$H:$H,'BAZA DANYCH'!$B:$B,BG$34,'BAZA DANYCH'!$K:$K,$B40)</f>
        <v>0</v>
      </c>
      <c r="BH40" s="160">
        <f t="shared" si="21"/>
        <v>1</v>
      </c>
      <c r="BI40" s="76">
        <f>SUMIFS('BAZA DANYCH'!$I:$I,'BAZA DANYCH'!$B:$B,BI$34,'BAZA DANYCH'!$K:$K,$B40)</f>
        <v>0</v>
      </c>
      <c r="BJ40" s="76">
        <f>SUMIFS('BAZA DANYCH'!$H:$H,'BAZA DANYCH'!$B:$B,BJ$34,'BAZA DANYCH'!$K:$K,$B40)</f>
        <v>2</v>
      </c>
      <c r="BK40" s="160">
        <f t="shared" si="22"/>
        <v>2</v>
      </c>
      <c r="BL40" s="76">
        <f>SUMIFS('BAZA DANYCH'!$I:$I,'BAZA DANYCH'!$B:$B,BL$34,'BAZA DANYCH'!$K:$K,$B40)</f>
        <v>5</v>
      </c>
      <c r="BM40" s="76">
        <f>SUMIFS('BAZA DANYCH'!$H:$H,'BAZA DANYCH'!$B:$B,BM$34,'BAZA DANYCH'!$K:$K,$B40)</f>
        <v>5</v>
      </c>
      <c r="BN40" s="160">
        <f t="shared" si="23"/>
        <v>10</v>
      </c>
      <c r="BO40" s="76">
        <f>SUMIFS('BAZA DANYCH'!$I:$I,'BAZA DANYCH'!$B:$B,BO$34,'BAZA DANYCH'!$K:$K,$B40)</f>
        <v>3</v>
      </c>
      <c r="BP40" s="76">
        <f>SUMIFS('BAZA DANYCH'!$H:$H,'BAZA DANYCH'!$B:$B,BP$34,'BAZA DANYCH'!$K:$K,$B40)</f>
        <v>1</v>
      </c>
      <c r="BQ40" s="160">
        <f t="shared" si="24"/>
        <v>4</v>
      </c>
      <c r="BR40" s="76">
        <f>SUMIFS('BAZA DANYCH'!$I:$I,'BAZA DANYCH'!$B:$B,BR$34,'BAZA DANYCH'!$K:$K,$B40)</f>
        <v>122</v>
      </c>
      <c r="BS40" s="76">
        <f>SUMIFS('BAZA DANYCH'!$H:$H,'BAZA DANYCH'!$B:$B,BS$34,'BAZA DANYCH'!$K:$K,$B40)</f>
        <v>146</v>
      </c>
      <c r="BT40" s="160">
        <f t="shared" si="25"/>
        <v>268</v>
      </c>
      <c r="BU40" s="76">
        <f>SUMIFS('BAZA DANYCH'!$I:$I,'BAZA DANYCH'!$B:$B,BU$34,'BAZA DANYCH'!$K:$K,$B40)</f>
        <v>19</v>
      </c>
      <c r="BV40" s="76">
        <f>SUMIFS('BAZA DANYCH'!$H:$H,'BAZA DANYCH'!$B:$B,BV$34,'BAZA DANYCH'!$K:$K,$B40)</f>
        <v>0</v>
      </c>
      <c r="BW40" s="160">
        <f t="shared" si="26"/>
        <v>19</v>
      </c>
      <c r="BX40" s="76">
        <f>SUMIFS('BAZA DANYCH'!$I:$I,'BAZA DANYCH'!$B:$B,BX$34,'BAZA DANYCH'!$K:$K,$B40)</f>
        <v>57</v>
      </c>
      <c r="BY40" s="76">
        <f>SUMIFS('BAZA DANYCH'!$H:$H,'BAZA DANYCH'!$B:$B,BY$34,'BAZA DANYCH'!$K:$K,$B40)</f>
        <v>39</v>
      </c>
      <c r="BZ40" s="160">
        <f t="shared" si="27"/>
        <v>96</v>
      </c>
    </row>
    <row r="41" spans="1:78" s="60" customFormat="1" ht="12.75">
      <c r="A41" s="143">
        <v>5.1031746031746032E-2</v>
      </c>
      <c r="B41" s="77">
        <v>0.45833333333333298</v>
      </c>
      <c r="C41" s="77">
        <v>0.5</v>
      </c>
      <c r="D41" s="76">
        <f>SUMIFS('BAZA DANYCH'!$I:$I,'BAZA DANYCH'!$K:$K,$B41)</f>
        <v>1129</v>
      </c>
      <c r="E41" s="76">
        <f>SUMIFS('BAZA DANYCH'!$H:$H,'BAZA DANYCH'!$K:$K,$B41)</f>
        <v>798</v>
      </c>
      <c r="F41" s="160">
        <f t="shared" si="3"/>
        <v>1927</v>
      </c>
      <c r="G41" s="76">
        <f>SUMIFS('BAZA DANYCH'!$I:$I,'BAZA DANYCH'!$B:$B,G$34,'BAZA DANYCH'!$K:$K,$B41)</f>
        <v>698</v>
      </c>
      <c r="H41" s="76">
        <f>SUMIFS('BAZA DANYCH'!$H:$H,'BAZA DANYCH'!$B:$B,H$34,'BAZA DANYCH'!$K:$K,$B41)</f>
        <v>568</v>
      </c>
      <c r="I41" s="160">
        <f t="shared" si="4"/>
        <v>1266</v>
      </c>
      <c r="J41" s="76">
        <f>SUMIFS('BAZA DANYCH'!$I:$I,'BAZA DANYCH'!$B:$B,J$34,'BAZA DANYCH'!$K:$K,$B41)</f>
        <v>10</v>
      </c>
      <c r="K41" s="76">
        <f>SUMIFS('BAZA DANYCH'!$H:$H,'BAZA DANYCH'!$B:$B,K$34,'BAZA DANYCH'!$K:$K,$B41)</f>
        <v>6</v>
      </c>
      <c r="L41" s="160">
        <f t="shared" si="5"/>
        <v>16</v>
      </c>
      <c r="M41" s="76">
        <f>SUMIFS('BAZA DANYCH'!$I:$I,'BAZA DANYCH'!$B:$B,M$34,'BAZA DANYCH'!$K:$K,$B41)</f>
        <v>15</v>
      </c>
      <c r="N41" s="76">
        <f>SUMIFS('BAZA DANYCH'!$H:$H,'BAZA DANYCH'!$B:$B,N$34,'BAZA DANYCH'!$K:$K,$B41)</f>
        <v>13</v>
      </c>
      <c r="O41" s="160">
        <f t="shared" si="6"/>
        <v>28</v>
      </c>
      <c r="P41" s="76">
        <f>SUMIFS('BAZA DANYCH'!$I:$I,'BAZA DANYCH'!$B:$B,P$34,'BAZA DANYCH'!$K:$K,$B41)</f>
        <v>1</v>
      </c>
      <c r="Q41" s="76">
        <f>SUMIFS('BAZA DANYCH'!$H:$H,'BAZA DANYCH'!$B:$B,Q$34,'BAZA DANYCH'!$K:$K,$B41)</f>
        <v>3</v>
      </c>
      <c r="R41" s="160">
        <f t="shared" si="7"/>
        <v>4</v>
      </c>
      <c r="S41" s="76">
        <f>SUMIFS('BAZA DANYCH'!$I:$I,'BAZA DANYCH'!$B:$B,S$34,'BAZA DANYCH'!$K:$K,$B41)</f>
        <v>2</v>
      </c>
      <c r="T41" s="76">
        <f>SUMIFS('BAZA DANYCH'!$H:$H,'BAZA DANYCH'!$B:$B,T$34,'BAZA DANYCH'!$K:$K,$B41)</f>
        <v>9</v>
      </c>
      <c r="U41" s="160">
        <f t="shared" si="8"/>
        <v>11</v>
      </c>
      <c r="V41" s="76">
        <f>SUMIFS('BAZA DANYCH'!$I:$I,'BAZA DANYCH'!$B:$B,V$34,'BAZA DANYCH'!$K:$K,$B41)</f>
        <v>7</v>
      </c>
      <c r="W41" s="76">
        <f>SUMIFS('BAZA DANYCH'!$H:$H,'BAZA DANYCH'!$B:$B,W$34,'BAZA DANYCH'!$K:$K,$B41)</f>
        <v>4</v>
      </c>
      <c r="X41" s="160">
        <f t="shared" si="9"/>
        <v>11</v>
      </c>
      <c r="Y41" s="76">
        <f>SUMIFS('BAZA DANYCH'!$I:$I,'BAZA DANYCH'!$B:$B,Y$34,'BAZA DANYCH'!$K:$K,$B41)</f>
        <v>0</v>
      </c>
      <c r="Z41" s="76">
        <f>SUMIFS('BAZA DANYCH'!$H:$H,'BAZA DANYCH'!$B:$B,Z$34,'BAZA DANYCH'!$K:$K,$B41)</f>
        <v>12</v>
      </c>
      <c r="AA41" s="160">
        <f t="shared" si="10"/>
        <v>12</v>
      </c>
      <c r="AB41" s="76">
        <f>SUMIFS('BAZA DANYCH'!$I:$I,'BAZA DANYCH'!$B:$B,AB$34,'BAZA DANYCH'!$K:$K,$B41)</f>
        <v>3</v>
      </c>
      <c r="AC41" s="76">
        <f>SUMIFS('BAZA DANYCH'!$H:$H,'BAZA DANYCH'!$B:$B,AC$34,'BAZA DANYCH'!$K:$K,$B41)</f>
        <v>9</v>
      </c>
      <c r="AD41" s="160">
        <f t="shared" si="11"/>
        <v>12</v>
      </c>
      <c r="AE41" s="76">
        <f>SUMIFS('BAZA DANYCH'!$I:$I,'BAZA DANYCH'!$B:$B,AE$34,'BAZA DANYCH'!$K:$K,$B41)</f>
        <v>18</v>
      </c>
      <c r="AF41" s="76">
        <f>SUMIFS('BAZA DANYCH'!$H:$H,'BAZA DANYCH'!$B:$B,AF$34,'BAZA DANYCH'!$K:$K,$B41)</f>
        <v>6</v>
      </c>
      <c r="AG41" s="160">
        <f t="shared" si="12"/>
        <v>24</v>
      </c>
      <c r="AH41" s="76">
        <f>SUMIFS('BAZA DANYCH'!$I:$I,'BAZA DANYCH'!$B:$B,AH$34,'BAZA DANYCH'!$K:$K,$B41)</f>
        <v>0</v>
      </c>
      <c r="AI41" s="76">
        <f>SUMIFS('BAZA DANYCH'!$H:$H,'BAZA DANYCH'!$B:$B,AI$34,'BAZA DANYCH'!$K:$K,$B41)</f>
        <v>2</v>
      </c>
      <c r="AJ41" s="160">
        <f t="shared" si="13"/>
        <v>2</v>
      </c>
      <c r="AK41" s="76">
        <f>SUMIFS('BAZA DANYCH'!$I:$I,'BAZA DANYCH'!$B:$B,AK$34,'BAZA DANYCH'!$K:$K,$B41)</f>
        <v>2</v>
      </c>
      <c r="AL41" s="76">
        <f>SUMIFS('BAZA DANYCH'!$H:$H,'BAZA DANYCH'!$B:$B,AL$34,'BAZA DANYCH'!$K:$K,$B41)</f>
        <v>2</v>
      </c>
      <c r="AM41" s="160">
        <f t="shared" si="14"/>
        <v>4</v>
      </c>
      <c r="AN41" s="76">
        <f>SUMIFS('BAZA DANYCH'!$I:$I,'BAZA DANYCH'!$B:$B,AN$34,'BAZA DANYCH'!$K:$K,$B41)</f>
        <v>0</v>
      </c>
      <c r="AO41" s="76">
        <f>SUMIFS('BAZA DANYCH'!$H:$H,'BAZA DANYCH'!$B:$B,AO$34,'BAZA DANYCH'!$K:$K,$B41)</f>
        <v>1</v>
      </c>
      <c r="AP41" s="160">
        <f t="shared" si="15"/>
        <v>1</v>
      </c>
      <c r="AQ41" s="76">
        <f>SUMIFS('BAZA DANYCH'!$I:$I,'BAZA DANYCH'!$B:$B,AQ$34,'BAZA DANYCH'!$K:$K,$B41)</f>
        <v>7</v>
      </c>
      <c r="AR41" s="76">
        <f>SUMIFS('BAZA DANYCH'!$H:$H,'BAZA DANYCH'!$B:$B,AR$34,'BAZA DANYCH'!$K:$K,$B41)</f>
        <v>11</v>
      </c>
      <c r="AS41" s="160">
        <f t="shared" si="16"/>
        <v>18</v>
      </c>
      <c r="AT41" s="76">
        <f>SUMIFS('BAZA DANYCH'!$I:$I,'BAZA DANYCH'!$B:$B,AT$34,'BAZA DANYCH'!$K:$K,$B41)</f>
        <v>15</v>
      </c>
      <c r="AU41" s="76">
        <f>SUMIFS('BAZA DANYCH'!$H:$H,'BAZA DANYCH'!$B:$B,AU$34,'BAZA DANYCH'!$K:$K,$B41)</f>
        <v>7</v>
      </c>
      <c r="AV41" s="160">
        <f t="shared" si="17"/>
        <v>22</v>
      </c>
      <c r="AW41" s="76">
        <f>SUMIFS('BAZA DANYCH'!$I:$I,'BAZA DANYCH'!$B:$B,AW$34,'BAZA DANYCH'!$K:$K,$B41)</f>
        <v>2</v>
      </c>
      <c r="AX41" s="76">
        <f>SUMIFS('BAZA DANYCH'!$H:$H,'BAZA DANYCH'!$B:$B,AX$34,'BAZA DANYCH'!$K:$K,$B41)</f>
        <v>0</v>
      </c>
      <c r="AY41" s="160">
        <f t="shared" si="18"/>
        <v>2</v>
      </c>
      <c r="AZ41" s="76">
        <f>SUMIFS('BAZA DANYCH'!$I:$I,'BAZA DANYCH'!$B:$B,AZ$34,'BAZA DANYCH'!$K:$K,$B41)</f>
        <v>3</v>
      </c>
      <c r="BA41" s="76">
        <f>SUMIFS('BAZA DANYCH'!$H:$H,'BAZA DANYCH'!$B:$B,BA$34,'BAZA DANYCH'!$K:$K,$B41)</f>
        <v>27</v>
      </c>
      <c r="BB41" s="160">
        <f t="shared" si="19"/>
        <v>30</v>
      </c>
      <c r="BC41" s="76">
        <f>SUMIFS('BAZA DANYCH'!$I:$I,'BAZA DANYCH'!$B:$B,BC$34,'BAZA DANYCH'!$K:$K,$B41)</f>
        <v>0</v>
      </c>
      <c r="BD41" s="76">
        <f>SUMIFS('BAZA DANYCH'!$H:$H,'BAZA DANYCH'!$B:$B,BD$34,'BAZA DANYCH'!$K:$K,$B41)</f>
        <v>0</v>
      </c>
      <c r="BE41" s="160">
        <f t="shared" si="20"/>
        <v>0</v>
      </c>
      <c r="BF41" s="76">
        <f>SUMIFS('BAZA DANYCH'!$I:$I,'BAZA DANYCH'!$B:$B,BF$34,'BAZA DANYCH'!$K:$K,$B41)</f>
        <v>4</v>
      </c>
      <c r="BG41" s="76">
        <f>SUMIFS('BAZA DANYCH'!$H:$H,'BAZA DANYCH'!$B:$B,BG$34,'BAZA DANYCH'!$K:$K,$B41)</f>
        <v>0</v>
      </c>
      <c r="BH41" s="160">
        <f t="shared" si="21"/>
        <v>4</v>
      </c>
      <c r="BI41" s="76">
        <f>SUMIFS('BAZA DANYCH'!$I:$I,'BAZA DANYCH'!$B:$B,BI$34,'BAZA DANYCH'!$K:$K,$B41)</f>
        <v>2</v>
      </c>
      <c r="BJ41" s="76">
        <f>SUMIFS('BAZA DANYCH'!$H:$H,'BAZA DANYCH'!$B:$B,BJ$34,'BAZA DANYCH'!$K:$K,$B41)</f>
        <v>0</v>
      </c>
      <c r="BK41" s="160">
        <f t="shared" si="22"/>
        <v>2</v>
      </c>
      <c r="BL41" s="76">
        <f>SUMIFS('BAZA DANYCH'!$I:$I,'BAZA DANYCH'!$B:$B,BL$34,'BAZA DANYCH'!$K:$K,$B41)</f>
        <v>2</v>
      </c>
      <c r="BM41" s="76">
        <f>SUMIFS('BAZA DANYCH'!$H:$H,'BAZA DANYCH'!$B:$B,BM$34,'BAZA DANYCH'!$K:$K,$B41)</f>
        <v>5</v>
      </c>
      <c r="BN41" s="160">
        <f t="shared" si="23"/>
        <v>7</v>
      </c>
      <c r="BO41" s="76">
        <f>SUMIFS('BAZA DANYCH'!$I:$I,'BAZA DANYCH'!$B:$B,BO$34,'BAZA DANYCH'!$K:$K,$B41)</f>
        <v>1</v>
      </c>
      <c r="BP41" s="76">
        <f>SUMIFS('BAZA DANYCH'!$H:$H,'BAZA DANYCH'!$B:$B,BP$34,'BAZA DANYCH'!$K:$K,$B41)</f>
        <v>3</v>
      </c>
      <c r="BQ41" s="160">
        <f t="shared" si="24"/>
        <v>4</v>
      </c>
      <c r="BR41" s="76">
        <f>SUMIFS('BAZA DANYCH'!$I:$I,'BAZA DANYCH'!$B:$B,BR$34,'BAZA DANYCH'!$K:$K,$B41)</f>
        <v>276</v>
      </c>
      <c r="BS41" s="76">
        <f>SUMIFS('BAZA DANYCH'!$H:$H,'BAZA DANYCH'!$B:$B,BS$34,'BAZA DANYCH'!$K:$K,$B41)</f>
        <v>34</v>
      </c>
      <c r="BT41" s="160">
        <f t="shared" si="25"/>
        <v>310</v>
      </c>
      <c r="BU41" s="76">
        <f>SUMIFS('BAZA DANYCH'!$I:$I,'BAZA DANYCH'!$B:$B,BU$34,'BAZA DANYCH'!$K:$K,$B41)</f>
        <v>31</v>
      </c>
      <c r="BV41" s="76">
        <f>SUMIFS('BAZA DANYCH'!$H:$H,'BAZA DANYCH'!$B:$B,BV$34,'BAZA DANYCH'!$K:$K,$B41)</f>
        <v>32</v>
      </c>
      <c r="BW41" s="160">
        <f t="shared" si="26"/>
        <v>63</v>
      </c>
      <c r="BX41" s="76">
        <f>SUMIFS('BAZA DANYCH'!$I:$I,'BAZA DANYCH'!$B:$B,BX$34,'BAZA DANYCH'!$K:$K,$B41)</f>
        <v>30</v>
      </c>
      <c r="BY41" s="76">
        <f>SUMIFS('BAZA DANYCH'!$H:$H,'BAZA DANYCH'!$B:$B,BY$34,'BAZA DANYCH'!$K:$K,$B41)</f>
        <v>44</v>
      </c>
      <c r="BZ41" s="160">
        <f t="shared" si="27"/>
        <v>74</v>
      </c>
    </row>
    <row r="42" spans="1:78" s="60" customFormat="1" ht="12.75">
      <c r="A42" s="143">
        <v>4.9761904761904764E-2</v>
      </c>
      <c r="B42" s="77">
        <v>0.5</v>
      </c>
      <c r="C42" s="77">
        <v>0.54166666666666696</v>
      </c>
      <c r="D42" s="76">
        <f>SUMIFS('BAZA DANYCH'!$I:$I,'BAZA DANYCH'!$K:$K,$B42)</f>
        <v>1348</v>
      </c>
      <c r="E42" s="76">
        <f>SUMIFS('BAZA DANYCH'!$H:$H,'BAZA DANYCH'!$K:$K,$B42)</f>
        <v>1127</v>
      </c>
      <c r="F42" s="160">
        <f t="shared" si="3"/>
        <v>2475</v>
      </c>
      <c r="G42" s="76">
        <f>SUMIFS('BAZA DANYCH'!$I:$I,'BAZA DANYCH'!$B:$B,G$34,'BAZA DANYCH'!$K:$K,$B42)</f>
        <v>791</v>
      </c>
      <c r="H42" s="76">
        <f>SUMIFS('BAZA DANYCH'!$H:$H,'BAZA DANYCH'!$B:$B,H$34,'BAZA DANYCH'!$K:$K,$B42)</f>
        <v>752</v>
      </c>
      <c r="I42" s="160">
        <f t="shared" si="4"/>
        <v>1543</v>
      </c>
      <c r="J42" s="76">
        <f>SUMIFS('BAZA DANYCH'!$I:$I,'BAZA DANYCH'!$B:$B,J$34,'BAZA DANYCH'!$K:$K,$B42)</f>
        <v>65</v>
      </c>
      <c r="K42" s="76">
        <f>SUMIFS('BAZA DANYCH'!$H:$H,'BAZA DANYCH'!$B:$B,K$34,'BAZA DANYCH'!$K:$K,$B42)</f>
        <v>81</v>
      </c>
      <c r="L42" s="160">
        <f t="shared" si="5"/>
        <v>146</v>
      </c>
      <c r="M42" s="76">
        <f>SUMIFS('BAZA DANYCH'!$I:$I,'BAZA DANYCH'!$B:$B,M$34,'BAZA DANYCH'!$K:$K,$B42)</f>
        <v>25</v>
      </c>
      <c r="N42" s="76">
        <f>SUMIFS('BAZA DANYCH'!$H:$H,'BAZA DANYCH'!$B:$B,N$34,'BAZA DANYCH'!$K:$K,$B42)</f>
        <v>41</v>
      </c>
      <c r="O42" s="160">
        <f t="shared" si="6"/>
        <v>66</v>
      </c>
      <c r="P42" s="76">
        <f>SUMIFS('BAZA DANYCH'!$I:$I,'BAZA DANYCH'!$B:$B,P$34,'BAZA DANYCH'!$K:$K,$B42)</f>
        <v>19</v>
      </c>
      <c r="Q42" s="76">
        <f>SUMIFS('BAZA DANYCH'!$H:$H,'BAZA DANYCH'!$B:$B,Q$34,'BAZA DANYCH'!$K:$K,$B42)</f>
        <v>9</v>
      </c>
      <c r="R42" s="160">
        <f t="shared" si="7"/>
        <v>28</v>
      </c>
      <c r="S42" s="76">
        <f>SUMIFS('BAZA DANYCH'!$I:$I,'BAZA DANYCH'!$B:$B,S$34,'BAZA DANYCH'!$K:$K,$B42)</f>
        <v>0</v>
      </c>
      <c r="T42" s="76">
        <f>SUMIFS('BAZA DANYCH'!$H:$H,'BAZA DANYCH'!$B:$B,T$34,'BAZA DANYCH'!$K:$K,$B42)</f>
        <v>0</v>
      </c>
      <c r="U42" s="160">
        <f t="shared" si="8"/>
        <v>0</v>
      </c>
      <c r="V42" s="76">
        <f>SUMIFS('BAZA DANYCH'!$I:$I,'BAZA DANYCH'!$B:$B,V$34,'BAZA DANYCH'!$K:$K,$B42)</f>
        <v>4</v>
      </c>
      <c r="W42" s="76">
        <f>SUMIFS('BAZA DANYCH'!$H:$H,'BAZA DANYCH'!$B:$B,W$34,'BAZA DANYCH'!$K:$K,$B42)</f>
        <v>10</v>
      </c>
      <c r="X42" s="160">
        <f t="shared" si="9"/>
        <v>14</v>
      </c>
      <c r="Y42" s="76">
        <f>SUMIFS('BAZA DANYCH'!$I:$I,'BAZA DANYCH'!$B:$B,Y$34,'BAZA DANYCH'!$K:$K,$B42)</f>
        <v>12</v>
      </c>
      <c r="Z42" s="76">
        <f>SUMIFS('BAZA DANYCH'!$H:$H,'BAZA DANYCH'!$B:$B,Z$34,'BAZA DANYCH'!$K:$K,$B42)</f>
        <v>4</v>
      </c>
      <c r="AA42" s="160">
        <f t="shared" si="10"/>
        <v>16</v>
      </c>
      <c r="AB42" s="76">
        <f>SUMIFS('BAZA DANYCH'!$I:$I,'BAZA DANYCH'!$B:$B,AB$34,'BAZA DANYCH'!$K:$K,$B42)</f>
        <v>40</v>
      </c>
      <c r="AC42" s="76">
        <f>SUMIFS('BAZA DANYCH'!$H:$H,'BAZA DANYCH'!$B:$B,AC$34,'BAZA DANYCH'!$K:$K,$B42)</f>
        <v>10</v>
      </c>
      <c r="AD42" s="160">
        <f t="shared" si="11"/>
        <v>50</v>
      </c>
      <c r="AE42" s="76">
        <f>SUMIFS('BAZA DANYCH'!$I:$I,'BAZA DANYCH'!$B:$B,AE$34,'BAZA DANYCH'!$K:$K,$B42)</f>
        <v>13</v>
      </c>
      <c r="AF42" s="76">
        <f>SUMIFS('BAZA DANYCH'!$H:$H,'BAZA DANYCH'!$B:$B,AF$34,'BAZA DANYCH'!$K:$K,$B42)</f>
        <v>10</v>
      </c>
      <c r="AG42" s="160">
        <f t="shared" si="12"/>
        <v>23</v>
      </c>
      <c r="AH42" s="76">
        <f>SUMIFS('BAZA DANYCH'!$I:$I,'BAZA DANYCH'!$B:$B,AH$34,'BAZA DANYCH'!$K:$K,$B42)</f>
        <v>2</v>
      </c>
      <c r="AI42" s="76">
        <f>SUMIFS('BAZA DANYCH'!$H:$H,'BAZA DANYCH'!$B:$B,AI$34,'BAZA DANYCH'!$K:$K,$B42)</f>
        <v>3</v>
      </c>
      <c r="AJ42" s="160">
        <f t="shared" si="13"/>
        <v>5</v>
      </c>
      <c r="AK42" s="76">
        <f>SUMIFS('BAZA DANYCH'!$I:$I,'BAZA DANYCH'!$B:$B,AK$34,'BAZA DANYCH'!$K:$K,$B42)</f>
        <v>6</v>
      </c>
      <c r="AL42" s="76">
        <f>SUMIFS('BAZA DANYCH'!$H:$H,'BAZA DANYCH'!$B:$B,AL$34,'BAZA DANYCH'!$K:$K,$B42)</f>
        <v>5</v>
      </c>
      <c r="AM42" s="160">
        <f t="shared" si="14"/>
        <v>11</v>
      </c>
      <c r="AN42" s="76">
        <f>SUMIFS('BAZA DANYCH'!$I:$I,'BAZA DANYCH'!$B:$B,AN$34,'BAZA DANYCH'!$K:$K,$B42)</f>
        <v>4</v>
      </c>
      <c r="AO42" s="76">
        <f>SUMIFS('BAZA DANYCH'!$H:$H,'BAZA DANYCH'!$B:$B,AO$34,'BAZA DANYCH'!$K:$K,$B42)</f>
        <v>5</v>
      </c>
      <c r="AP42" s="160">
        <f t="shared" si="15"/>
        <v>9</v>
      </c>
      <c r="AQ42" s="76">
        <f>SUMIFS('BAZA DANYCH'!$I:$I,'BAZA DANYCH'!$B:$B,AQ$34,'BAZA DANYCH'!$K:$K,$B42)</f>
        <v>3</v>
      </c>
      <c r="AR42" s="76">
        <f>SUMIFS('BAZA DANYCH'!$H:$H,'BAZA DANYCH'!$B:$B,AR$34,'BAZA DANYCH'!$K:$K,$B42)</f>
        <v>0</v>
      </c>
      <c r="AS42" s="160">
        <f t="shared" si="16"/>
        <v>3</v>
      </c>
      <c r="AT42" s="76">
        <f>SUMIFS('BAZA DANYCH'!$I:$I,'BAZA DANYCH'!$B:$B,AT$34,'BAZA DANYCH'!$K:$K,$B42)</f>
        <v>25</v>
      </c>
      <c r="AU42" s="76">
        <f>SUMIFS('BAZA DANYCH'!$H:$H,'BAZA DANYCH'!$B:$B,AU$34,'BAZA DANYCH'!$K:$K,$B42)</f>
        <v>21</v>
      </c>
      <c r="AV42" s="160">
        <f t="shared" si="17"/>
        <v>46</v>
      </c>
      <c r="AW42" s="76">
        <f>SUMIFS('BAZA DANYCH'!$I:$I,'BAZA DANYCH'!$B:$B,AW$34,'BAZA DANYCH'!$K:$K,$B42)</f>
        <v>1</v>
      </c>
      <c r="AX42" s="76">
        <f>SUMIFS('BAZA DANYCH'!$H:$H,'BAZA DANYCH'!$B:$B,AX$34,'BAZA DANYCH'!$K:$K,$B42)</f>
        <v>0</v>
      </c>
      <c r="AY42" s="160">
        <f t="shared" si="18"/>
        <v>1</v>
      </c>
      <c r="AZ42" s="76">
        <f>SUMIFS('BAZA DANYCH'!$I:$I,'BAZA DANYCH'!$B:$B,AZ$34,'BAZA DANYCH'!$K:$K,$B42)</f>
        <v>0</v>
      </c>
      <c r="BA42" s="76">
        <f>SUMIFS('BAZA DANYCH'!$H:$H,'BAZA DANYCH'!$B:$B,BA$34,'BAZA DANYCH'!$K:$K,$B42)</f>
        <v>0</v>
      </c>
      <c r="BB42" s="160">
        <f t="shared" si="19"/>
        <v>0</v>
      </c>
      <c r="BC42" s="76">
        <f>SUMIFS('BAZA DANYCH'!$I:$I,'BAZA DANYCH'!$B:$B,BC$34,'BAZA DANYCH'!$K:$K,$B42)</f>
        <v>1</v>
      </c>
      <c r="BD42" s="76">
        <f>SUMIFS('BAZA DANYCH'!$H:$H,'BAZA DANYCH'!$B:$B,BD$34,'BAZA DANYCH'!$K:$K,$B42)</f>
        <v>5</v>
      </c>
      <c r="BE42" s="160">
        <f t="shared" si="20"/>
        <v>6</v>
      </c>
      <c r="BF42" s="76">
        <f>SUMIFS('BAZA DANYCH'!$I:$I,'BAZA DANYCH'!$B:$B,BF$34,'BAZA DANYCH'!$K:$K,$B42)</f>
        <v>0</v>
      </c>
      <c r="BG42" s="76">
        <f>SUMIFS('BAZA DANYCH'!$H:$H,'BAZA DANYCH'!$B:$B,BG$34,'BAZA DANYCH'!$K:$K,$B42)</f>
        <v>1</v>
      </c>
      <c r="BH42" s="160">
        <f t="shared" si="21"/>
        <v>1</v>
      </c>
      <c r="BI42" s="76">
        <f>SUMIFS('BAZA DANYCH'!$I:$I,'BAZA DANYCH'!$B:$B,BI$34,'BAZA DANYCH'!$K:$K,$B42)</f>
        <v>1</v>
      </c>
      <c r="BJ42" s="76">
        <f>SUMIFS('BAZA DANYCH'!$H:$H,'BAZA DANYCH'!$B:$B,BJ$34,'BAZA DANYCH'!$K:$K,$B42)</f>
        <v>2</v>
      </c>
      <c r="BK42" s="160">
        <f t="shared" si="22"/>
        <v>3</v>
      </c>
      <c r="BL42" s="76">
        <f>SUMIFS('BAZA DANYCH'!$I:$I,'BAZA DANYCH'!$B:$B,BL$34,'BAZA DANYCH'!$K:$K,$B42)</f>
        <v>6</v>
      </c>
      <c r="BM42" s="76">
        <f>SUMIFS('BAZA DANYCH'!$H:$H,'BAZA DANYCH'!$B:$B,BM$34,'BAZA DANYCH'!$K:$K,$B42)</f>
        <v>12</v>
      </c>
      <c r="BN42" s="160">
        <f t="shared" si="23"/>
        <v>18</v>
      </c>
      <c r="BO42" s="76">
        <f>SUMIFS('BAZA DANYCH'!$I:$I,'BAZA DANYCH'!$B:$B,BO$34,'BAZA DANYCH'!$K:$K,$B42)</f>
        <v>6</v>
      </c>
      <c r="BP42" s="76">
        <f>SUMIFS('BAZA DANYCH'!$H:$H,'BAZA DANYCH'!$B:$B,BP$34,'BAZA DANYCH'!$K:$K,$B42)</f>
        <v>1</v>
      </c>
      <c r="BQ42" s="160">
        <f t="shared" si="24"/>
        <v>7</v>
      </c>
      <c r="BR42" s="76">
        <f>SUMIFS('BAZA DANYCH'!$I:$I,'BAZA DANYCH'!$B:$B,BR$34,'BAZA DANYCH'!$K:$K,$B42)</f>
        <v>228</v>
      </c>
      <c r="BS42" s="76">
        <f>SUMIFS('BAZA DANYCH'!$H:$H,'BAZA DANYCH'!$B:$B,BS$34,'BAZA DANYCH'!$K:$K,$B42)</f>
        <v>116</v>
      </c>
      <c r="BT42" s="160">
        <f t="shared" si="25"/>
        <v>344</v>
      </c>
      <c r="BU42" s="76">
        <f>SUMIFS('BAZA DANYCH'!$I:$I,'BAZA DANYCH'!$B:$B,BU$34,'BAZA DANYCH'!$K:$K,$B42)</f>
        <v>28</v>
      </c>
      <c r="BV42" s="76">
        <f>SUMIFS('BAZA DANYCH'!$H:$H,'BAZA DANYCH'!$B:$B,BV$34,'BAZA DANYCH'!$K:$K,$B42)</f>
        <v>17</v>
      </c>
      <c r="BW42" s="160">
        <f t="shared" si="26"/>
        <v>45</v>
      </c>
      <c r="BX42" s="76">
        <f>SUMIFS('BAZA DANYCH'!$I:$I,'BAZA DANYCH'!$B:$B,BX$34,'BAZA DANYCH'!$K:$K,$B42)</f>
        <v>68</v>
      </c>
      <c r="BY42" s="76">
        <f>SUMIFS('BAZA DANYCH'!$H:$H,'BAZA DANYCH'!$B:$B,BY$34,'BAZA DANYCH'!$K:$K,$B42)</f>
        <v>22</v>
      </c>
      <c r="BZ42" s="160">
        <f t="shared" si="27"/>
        <v>90</v>
      </c>
    </row>
    <row r="43" spans="1:78" s="60" customFormat="1" ht="12.75">
      <c r="A43" s="143">
        <v>5.4365079365079366E-2</v>
      </c>
      <c r="B43" s="77">
        <v>0.54166666666666696</v>
      </c>
      <c r="C43" s="77">
        <v>0.58333333333333404</v>
      </c>
      <c r="D43" s="76">
        <f>SUMIFS('BAZA DANYCH'!$I:$I,'BAZA DANYCH'!$K:$K,$B43)</f>
        <v>1373</v>
      </c>
      <c r="E43" s="76">
        <f>SUMIFS('BAZA DANYCH'!$H:$H,'BAZA DANYCH'!$K:$K,$B43)</f>
        <v>1033</v>
      </c>
      <c r="F43" s="160">
        <f t="shared" si="3"/>
        <v>2406</v>
      </c>
      <c r="G43" s="76">
        <f>SUMIFS('BAZA DANYCH'!$I:$I,'BAZA DANYCH'!$B:$B,G$34,'BAZA DANYCH'!$K:$K,$B43)</f>
        <v>729</v>
      </c>
      <c r="H43" s="76">
        <f>SUMIFS('BAZA DANYCH'!$H:$H,'BAZA DANYCH'!$B:$B,H$34,'BAZA DANYCH'!$K:$K,$B43)</f>
        <v>648</v>
      </c>
      <c r="I43" s="160">
        <f t="shared" si="4"/>
        <v>1377</v>
      </c>
      <c r="J43" s="76">
        <f>SUMIFS('BAZA DANYCH'!$I:$I,'BAZA DANYCH'!$B:$B,J$34,'BAZA DANYCH'!$K:$K,$B43)</f>
        <v>60</v>
      </c>
      <c r="K43" s="76">
        <f>SUMIFS('BAZA DANYCH'!$H:$H,'BAZA DANYCH'!$B:$B,K$34,'BAZA DANYCH'!$K:$K,$B43)</f>
        <v>63</v>
      </c>
      <c r="L43" s="160">
        <f t="shared" si="5"/>
        <v>123</v>
      </c>
      <c r="M43" s="76">
        <f>SUMIFS('BAZA DANYCH'!$I:$I,'BAZA DANYCH'!$B:$B,M$34,'BAZA DANYCH'!$K:$K,$B43)</f>
        <v>35</v>
      </c>
      <c r="N43" s="76">
        <f>SUMIFS('BAZA DANYCH'!$H:$H,'BAZA DANYCH'!$B:$B,N$34,'BAZA DANYCH'!$K:$K,$B43)</f>
        <v>20</v>
      </c>
      <c r="O43" s="160">
        <f t="shared" si="6"/>
        <v>55</v>
      </c>
      <c r="P43" s="76">
        <f>SUMIFS('BAZA DANYCH'!$I:$I,'BAZA DANYCH'!$B:$B,P$34,'BAZA DANYCH'!$K:$K,$B43)</f>
        <v>8</v>
      </c>
      <c r="Q43" s="76">
        <f>SUMIFS('BAZA DANYCH'!$H:$H,'BAZA DANYCH'!$B:$B,Q$34,'BAZA DANYCH'!$K:$K,$B43)</f>
        <v>17</v>
      </c>
      <c r="R43" s="160">
        <f t="shared" si="7"/>
        <v>25</v>
      </c>
      <c r="S43" s="76">
        <f>SUMIFS('BAZA DANYCH'!$I:$I,'BAZA DANYCH'!$B:$B,S$34,'BAZA DANYCH'!$K:$K,$B43)</f>
        <v>9</v>
      </c>
      <c r="T43" s="76">
        <f>SUMIFS('BAZA DANYCH'!$H:$H,'BAZA DANYCH'!$B:$B,T$34,'BAZA DANYCH'!$K:$K,$B43)</f>
        <v>12</v>
      </c>
      <c r="U43" s="160">
        <f t="shared" si="8"/>
        <v>21</v>
      </c>
      <c r="V43" s="76">
        <f>SUMIFS('BAZA DANYCH'!$I:$I,'BAZA DANYCH'!$B:$B,V$34,'BAZA DANYCH'!$K:$K,$B43)</f>
        <v>8</v>
      </c>
      <c r="W43" s="76">
        <f>SUMIFS('BAZA DANYCH'!$H:$H,'BAZA DANYCH'!$B:$B,W$34,'BAZA DANYCH'!$K:$K,$B43)</f>
        <v>5</v>
      </c>
      <c r="X43" s="160">
        <f t="shared" si="9"/>
        <v>13</v>
      </c>
      <c r="Y43" s="76">
        <f>SUMIFS('BAZA DANYCH'!$I:$I,'BAZA DANYCH'!$B:$B,Y$34,'BAZA DANYCH'!$K:$K,$B43)</f>
        <v>19</v>
      </c>
      <c r="Z43" s="76">
        <f>SUMIFS('BAZA DANYCH'!$H:$H,'BAZA DANYCH'!$B:$B,Z$34,'BAZA DANYCH'!$K:$K,$B43)</f>
        <v>25</v>
      </c>
      <c r="AA43" s="160">
        <f t="shared" si="10"/>
        <v>44</v>
      </c>
      <c r="AB43" s="76">
        <f>SUMIFS('BAZA DANYCH'!$I:$I,'BAZA DANYCH'!$B:$B,AB$34,'BAZA DANYCH'!$K:$K,$B43)</f>
        <v>8</v>
      </c>
      <c r="AC43" s="76">
        <f>SUMIFS('BAZA DANYCH'!$H:$H,'BAZA DANYCH'!$B:$B,AC$34,'BAZA DANYCH'!$K:$K,$B43)</f>
        <v>11</v>
      </c>
      <c r="AD43" s="160">
        <f t="shared" si="11"/>
        <v>19</v>
      </c>
      <c r="AE43" s="76">
        <f>SUMIFS('BAZA DANYCH'!$I:$I,'BAZA DANYCH'!$B:$B,AE$34,'BAZA DANYCH'!$K:$K,$B43)</f>
        <v>9</v>
      </c>
      <c r="AF43" s="76">
        <f>SUMIFS('BAZA DANYCH'!$H:$H,'BAZA DANYCH'!$B:$B,AF$34,'BAZA DANYCH'!$K:$K,$B43)</f>
        <v>29</v>
      </c>
      <c r="AG43" s="160">
        <f t="shared" si="12"/>
        <v>38</v>
      </c>
      <c r="AH43" s="76">
        <f>SUMIFS('BAZA DANYCH'!$I:$I,'BAZA DANYCH'!$B:$B,AH$34,'BAZA DANYCH'!$K:$K,$B43)</f>
        <v>0</v>
      </c>
      <c r="AI43" s="76">
        <f>SUMIFS('BAZA DANYCH'!$H:$H,'BAZA DANYCH'!$B:$B,AI$34,'BAZA DANYCH'!$K:$K,$B43)</f>
        <v>3</v>
      </c>
      <c r="AJ43" s="160">
        <f t="shared" si="13"/>
        <v>3</v>
      </c>
      <c r="AK43" s="76">
        <f>SUMIFS('BAZA DANYCH'!$I:$I,'BAZA DANYCH'!$B:$B,AK$34,'BAZA DANYCH'!$K:$K,$B43)</f>
        <v>1</v>
      </c>
      <c r="AL43" s="76">
        <f>SUMIFS('BAZA DANYCH'!$H:$H,'BAZA DANYCH'!$B:$B,AL$34,'BAZA DANYCH'!$K:$K,$B43)</f>
        <v>4</v>
      </c>
      <c r="AM43" s="160">
        <f t="shared" si="14"/>
        <v>5</v>
      </c>
      <c r="AN43" s="76">
        <f>SUMIFS('BAZA DANYCH'!$I:$I,'BAZA DANYCH'!$B:$B,AN$34,'BAZA DANYCH'!$K:$K,$B43)</f>
        <v>6</v>
      </c>
      <c r="AO43" s="76">
        <f>SUMIFS('BAZA DANYCH'!$H:$H,'BAZA DANYCH'!$B:$B,AO$34,'BAZA DANYCH'!$K:$K,$B43)</f>
        <v>3</v>
      </c>
      <c r="AP43" s="160">
        <f t="shared" si="15"/>
        <v>9</v>
      </c>
      <c r="AQ43" s="76">
        <f>SUMIFS('BAZA DANYCH'!$I:$I,'BAZA DANYCH'!$B:$B,AQ$34,'BAZA DANYCH'!$K:$K,$B43)</f>
        <v>6</v>
      </c>
      <c r="AR43" s="76">
        <f>SUMIFS('BAZA DANYCH'!$H:$H,'BAZA DANYCH'!$B:$B,AR$34,'BAZA DANYCH'!$K:$K,$B43)</f>
        <v>6</v>
      </c>
      <c r="AS43" s="160">
        <f t="shared" si="16"/>
        <v>12</v>
      </c>
      <c r="AT43" s="76">
        <f>SUMIFS('BAZA DANYCH'!$I:$I,'BAZA DANYCH'!$B:$B,AT$34,'BAZA DANYCH'!$K:$K,$B43)</f>
        <v>27</v>
      </c>
      <c r="AU43" s="76">
        <f>SUMIFS('BAZA DANYCH'!$H:$H,'BAZA DANYCH'!$B:$B,AU$34,'BAZA DANYCH'!$K:$K,$B43)</f>
        <v>19</v>
      </c>
      <c r="AV43" s="160">
        <f t="shared" si="17"/>
        <v>46</v>
      </c>
      <c r="AW43" s="76">
        <f>SUMIFS('BAZA DANYCH'!$I:$I,'BAZA DANYCH'!$B:$B,AW$34,'BAZA DANYCH'!$K:$K,$B43)</f>
        <v>8</v>
      </c>
      <c r="AX43" s="76">
        <f>SUMIFS('BAZA DANYCH'!$H:$H,'BAZA DANYCH'!$B:$B,AX$34,'BAZA DANYCH'!$K:$K,$B43)</f>
        <v>3</v>
      </c>
      <c r="AY43" s="160">
        <f t="shared" si="18"/>
        <v>11</v>
      </c>
      <c r="AZ43" s="76">
        <f>SUMIFS('BAZA DANYCH'!$I:$I,'BAZA DANYCH'!$B:$B,AZ$34,'BAZA DANYCH'!$K:$K,$B43)</f>
        <v>1</v>
      </c>
      <c r="BA43" s="76">
        <f>SUMIFS('BAZA DANYCH'!$H:$H,'BAZA DANYCH'!$B:$B,BA$34,'BAZA DANYCH'!$K:$K,$B43)</f>
        <v>18</v>
      </c>
      <c r="BB43" s="160">
        <f t="shared" si="19"/>
        <v>19</v>
      </c>
      <c r="BC43" s="76">
        <f>SUMIFS('BAZA DANYCH'!$I:$I,'BAZA DANYCH'!$B:$B,BC$34,'BAZA DANYCH'!$K:$K,$B43)</f>
        <v>5</v>
      </c>
      <c r="BD43" s="76">
        <f>SUMIFS('BAZA DANYCH'!$H:$H,'BAZA DANYCH'!$B:$B,BD$34,'BAZA DANYCH'!$K:$K,$B43)</f>
        <v>1</v>
      </c>
      <c r="BE43" s="160">
        <f t="shared" si="20"/>
        <v>6</v>
      </c>
      <c r="BF43" s="76">
        <f>SUMIFS('BAZA DANYCH'!$I:$I,'BAZA DANYCH'!$B:$B,BF$34,'BAZA DANYCH'!$K:$K,$B43)</f>
        <v>1</v>
      </c>
      <c r="BG43" s="76">
        <f>SUMIFS('BAZA DANYCH'!$H:$H,'BAZA DANYCH'!$B:$B,BG$34,'BAZA DANYCH'!$K:$K,$B43)</f>
        <v>10</v>
      </c>
      <c r="BH43" s="160">
        <f t="shared" si="21"/>
        <v>11</v>
      </c>
      <c r="BI43" s="76">
        <f>SUMIFS('BAZA DANYCH'!$I:$I,'BAZA DANYCH'!$B:$B,BI$34,'BAZA DANYCH'!$K:$K,$B43)</f>
        <v>2</v>
      </c>
      <c r="BJ43" s="76">
        <f>SUMIFS('BAZA DANYCH'!$H:$H,'BAZA DANYCH'!$B:$B,BJ$34,'BAZA DANYCH'!$K:$K,$B43)</f>
        <v>1</v>
      </c>
      <c r="BK43" s="160">
        <f t="shared" si="22"/>
        <v>3</v>
      </c>
      <c r="BL43" s="76">
        <f>SUMIFS('BAZA DANYCH'!$I:$I,'BAZA DANYCH'!$B:$B,BL$34,'BAZA DANYCH'!$K:$K,$B43)</f>
        <v>1</v>
      </c>
      <c r="BM43" s="76">
        <f>SUMIFS('BAZA DANYCH'!$H:$H,'BAZA DANYCH'!$B:$B,BM$34,'BAZA DANYCH'!$K:$K,$B43)</f>
        <v>7</v>
      </c>
      <c r="BN43" s="160">
        <f t="shared" si="23"/>
        <v>8</v>
      </c>
      <c r="BO43" s="76">
        <f>SUMIFS('BAZA DANYCH'!$I:$I,'BAZA DANYCH'!$B:$B,BO$34,'BAZA DANYCH'!$K:$K,$B43)</f>
        <v>3</v>
      </c>
      <c r="BP43" s="76">
        <f>SUMIFS('BAZA DANYCH'!$H:$H,'BAZA DANYCH'!$B:$B,BP$34,'BAZA DANYCH'!$K:$K,$B43)</f>
        <v>7</v>
      </c>
      <c r="BQ43" s="160">
        <f t="shared" si="24"/>
        <v>10</v>
      </c>
      <c r="BR43" s="76">
        <f>SUMIFS('BAZA DANYCH'!$I:$I,'BAZA DANYCH'!$B:$B,BR$34,'BAZA DANYCH'!$K:$K,$B43)</f>
        <v>284</v>
      </c>
      <c r="BS43" s="76">
        <f>SUMIFS('BAZA DANYCH'!$H:$H,'BAZA DANYCH'!$B:$B,BS$34,'BAZA DANYCH'!$K:$K,$B43)</f>
        <v>84</v>
      </c>
      <c r="BT43" s="160">
        <f t="shared" si="25"/>
        <v>368</v>
      </c>
      <c r="BU43" s="76">
        <f>SUMIFS('BAZA DANYCH'!$I:$I,'BAZA DANYCH'!$B:$B,BU$34,'BAZA DANYCH'!$K:$K,$B43)</f>
        <v>81</v>
      </c>
      <c r="BV43" s="76">
        <f>SUMIFS('BAZA DANYCH'!$H:$H,'BAZA DANYCH'!$B:$B,BV$34,'BAZA DANYCH'!$K:$K,$B43)</f>
        <v>32</v>
      </c>
      <c r="BW43" s="160">
        <f t="shared" si="26"/>
        <v>113</v>
      </c>
      <c r="BX43" s="76">
        <f>SUMIFS('BAZA DANYCH'!$I:$I,'BAZA DANYCH'!$B:$B,BX$34,'BAZA DANYCH'!$K:$K,$B43)</f>
        <v>62</v>
      </c>
      <c r="BY43" s="76">
        <f>SUMIFS('BAZA DANYCH'!$H:$H,'BAZA DANYCH'!$B:$B,BY$34,'BAZA DANYCH'!$K:$K,$B43)</f>
        <v>5</v>
      </c>
      <c r="BZ43" s="160">
        <f t="shared" si="27"/>
        <v>67</v>
      </c>
    </row>
    <row r="44" spans="1:78" s="60" customFormat="1" ht="12.75">
      <c r="A44" s="143">
        <v>7.0555555555555552E-2</v>
      </c>
      <c r="B44" s="77">
        <v>0.58333333333333304</v>
      </c>
      <c r="C44" s="77">
        <v>0.625</v>
      </c>
      <c r="D44" s="76">
        <f>SUMIFS('BAZA DANYCH'!$I:$I,'BAZA DANYCH'!$K:$K,$B44)</f>
        <v>2834</v>
      </c>
      <c r="E44" s="76">
        <f>SUMIFS('BAZA DANYCH'!$H:$H,'BAZA DANYCH'!$K:$K,$B44)</f>
        <v>1325</v>
      </c>
      <c r="F44" s="160">
        <f t="shared" si="3"/>
        <v>4159</v>
      </c>
      <c r="G44" s="76">
        <f>SUMIFS('BAZA DANYCH'!$I:$I,'BAZA DANYCH'!$B:$B,G$34,'BAZA DANYCH'!$K:$K,$B44)</f>
        <v>1638</v>
      </c>
      <c r="H44" s="76">
        <f>SUMIFS('BAZA DANYCH'!$H:$H,'BAZA DANYCH'!$B:$B,H$34,'BAZA DANYCH'!$K:$K,$B44)</f>
        <v>933</v>
      </c>
      <c r="I44" s="160">
        <f t="shared" si="4"/>
        <v>2571</v>
      </c>
      <c r="J44" s="76">
        <f>SUMIFS('BAZA DANYCH'!$I:$I,'BAZA DANYCH'!$B:$B,J$34,'BAZA DANYCH'!$K:$K,$B44)</f>
        <v>213</v>
      </c>
      <c r="K44" s="76">
        <f>SUMIFS('BAZA DANYCH'!$H:$H,'BAZA DANYCH'!$B:$B,K$34,'BAZA DANYCH'!$K:$K,$B44)</f>
        <v>64</v>
      </c>
      <c r="L44" s="160">
        <f t="shared" si="5"/>
        <v>277</v>
      </c>
      <c r="M44" s="76">
        <f>SUMIFS('BAZA DANYCH'!$I:$I,'BAZA DANYCH'!$B:$B,M$34,'BAZA DANYCH'!$K:$K,$B44)</f>
        <v>62</v>
      </c>
      <c r="N44" s="76">
        <f>SUMIFS('BAZA DANYCH'!$H:$H,'BAZA DANYCH'!$B:$B,N$34,'BAZA DANYCH'!$K:$K,$B44)</f>
        <v>46</v>
      </c>
      <c r="O44" s="160">
        <f t="shared" si="6"/>
        <v>108</v>
      </c>
      <c r="P44" s="76">
        <f>SUMIFS('BAZA DANYCH'!$I:$I,'BAZA DANYCH'!$B:$B,P$34,'BAZA DANYCH'!$K:$K,$B44)</f>
        <v>40</v>
      </c>
      <c r="Q44" s="76">
        <f>SUMIFS('BAZA DANYCH'!$H:$H,'BAZA DANYCH'!$B:$B,Q$34,'BAZA DANYCH'!$K:$K,$B44)</f>
        <v>11</v>
      </c>
      <c r="R44" s="160">
        <f t="shared" si="7"/>
        <v>51</v>
      </c>
      <c r="S44" s="76">
        <f>SUMIFS('BAZA DANYCH'!$I:$I,'BAZA DANYCH'!$B:$B,S$34,'BAZA DANYCH'!$K:$K,$B44)</f>
        <v>17</v>
      </c>
      <c r="T44" s="76">
        <f>SUMIFS('BAZA DANYCH'!$H:$H,'BAZA DANYCH'!$B:$B,T$34,'BAZA DANYCH'!$K:$K,$B44)</f>
        <v>8</v>
      </c>
      <c r="U44" s="160">
        <f t="shared" si="8"/>
        <v>25</v>
      </c>
      <c r="V44" s="76">
        <f>SUMIFS('BAZA DANYCH'!$I:$I,'BAZA DANYCH'!$B:$B,V$34,'BAZA DANYCH'!$K:$K,$B44)</f>
        <v>43</v>
      </c>
      <c r="W44" s="76">
        <f>SUMIFS('BAZA DANYCH'!$H:$H,'BAZA DANYCH'!$B:$B,W$34,'BAZA DANYCH'!$K:$K,$B44)</f>
        <v>31</v>
      </c>
      <c r="X44" s="160">
        <f t="shared" si="9"/>
        <v>74</v>
      </c>
      <c r="Y44" s="76">
        <f>SUMIFS('BAZA DANYCH'!$I:$I,'BAZA DANYCH'!$B:$B,Y$34,'BAZA DANYCH'!$K:$K,$B44)</f>
        <v>71</v>
      </c>
      <c r="Z44" s="76">
        <f>SUMIFS('BAZA DANYCH'!$H:$H,'BAZA DANYCH'!$B:$B,Z$34,'BAZA DANYCH'!$K:$K,$B44)</f>
        <v>11</v>
      </c>
      <c r="AA44" s="160">
        <f t="shared" si="10"/>
        <v>82</v>
      </c>
      <c r="AB44" s="76">
        <f>SUMIFS('BAZA DANYCH'!$I:$I,'BAZA DANYCH'!$B:$B,AB$34,'BAZA DANYCH'!$K:$K,$B44)</f>
        <v>29</v>
      </c>
      <c r="AC44" s="76">
        <f>SUMIFS('BAZA DANYCH'!$H:$H,'BAZA DANYCH'!$B:$B,AC$34,'BAZA DANYCH'!$K:$K,$B44)</f>
        <v>8</v>
      </c>
      <c r="AD44" s="160">
        <f t="shared" si="11"/>
        <v>37</v>
      </c>
      <c r="AE44" s="76">
        <f>SUMIFS('BAZA DANYCH'!$I:$I,'BAZA DANYCH'!$B:$B,AE$34,'BAZA DANYCH'!$K:$K,$B44)</f>
        <v>48</v>
      </c>
      <c r="AF44" s="76">
        <f>SUMIFS('BAZA DANYCH'!$H:$H,'BAZA DANYCH'!$B:$B,AF$34,'BAZA DANYCH'!$K:$K,$B44)</f>
        <v>41</v>
      </c>
      <c r="AG44" s="160">
        <f t="shared" si="12"/>
        <v>89</v>
      </c>
      <c r="AH44" s="76">
        <f>SUMIFS('BAZA DANYCH'!$I:$I,'BAZA DANYCH'!$B:$B,AH$34,'BAZA DANYCH'!$K:$K,$B44)</f>
        <v>0</v>
      </c>
      <c r="AI44" s="76">
        <f>SUMIFS('BAZA DANYCH'!$H:$H,'BAZA DANYCH'!$B:$B,AI$34,'BAZA DANYCH'!$K:$K,$B44)</f>
        <v>0</v>
      </c>
      <c r="AJ44" s="160">
        <f t="shared" si="13"/>
        <v>0</v>
      </c>
      <c r="AK44" s="76">
        <f>SUMIFS('BAZA DANYCH'!$I:$I,'BAZA DANYCH'!$B:$B,AK$34,'BAZA DANYCH'!$K:$K,$B44)</f>
        <v>11</v>
      </c>
      <c r="AL44" s="76">
        <f>SUMIFS('BAZA DANYCH'!$H:$H,'BAZA DANYCH'!$B:$B,AL$34,'BAZA DANYCH'!$K:$K,$B44)</f>
        <v>2</v>
      </c>
      <c r="AM44" s="160">
        <f t="shared" si="14"/>
        <v>13</v>
      </c>
      <c r="AN44" s="76">
        <f>SUMIFS('BAZA DANYCH'!$I:$I,'BAZA DANYCH'!$B:$B,AN$34,'BAZA DANYCH'!$K:$K,$B44)</f>
        <v>7</v>
      </c>
      <c r="AO44" s="76">
        <f>SUMIFS('BAZA DANYCH'!$H:$H,'BAZA DANYCH'!$B:$B,AO$34,'BAZA DANYCH'!$K:$K,$B44)</f>
        <v>7</v>
      </c>
      <c r="AP44" s="160">
        <f t="shared" si="15"/>
        <v>14</v>
      </c>
      <c r="AQ44" s="76">
        <f>SUMIFS('BAZA DANYCH'!$I:$I,'BAZA DANYCH'!$B:$B,AQ$34,'BAZA DANYCH'!$K:$K,$B44)</f>
        <v>10</v>
      </c>
      <c r="AR44" s="76">
        <f>SUMIFS('BAZA DANYCH'!$H:$H,'BAZA DANYCH'!$B:$B,AR$34,'BAZA DANYCH'!$K:$K,$B44)</f>
        <v>19</v>
      </c>
      <c r="AS44" s="160">
        <f t="shared" si="16"/>
        <v>29</v>
      </c>
      <c r="AT44" s="76">
        <f>SUMIFS('BAZA DANYCH'!$I:$I,'BAZA DANYCH'!$B:$B,AT$34,'BAZA DANYCH'!$K:$K,$B44)</f>
        <v>41</v>
      </c>
      <c r="AU44" s="76">
        <f>SUMIFS('BAZA DANYCH'!$H:$H,'BAZA DANYCH'!$B:$B,AU$34,'BAZA DANYCH'!$K:$K,$B44)</f>
        <v>57</v>
      </c>
      <c r="AV44" s="160">
        <f t="shared" si="17"/>
        <v>98</v>
      </c>
      <c r="AW44" s="76">
        <f>SUMIFS('BAZA DANYCH'!$I:$I,'BAZA DANYCH'!$B:$B,AW$34,'BAZA DANYCH'!$K:$K,$B44)</f>
        <v>12</v>
      </c>
      <c r="AX44" s="76">
        <f>SUMIFS('BAZA DANYCH'!$H:$H,'BAZA DANYCH'!$B:$B,AX$34,'BAZA DANYCH'!$K:$K,$B44)</f>
        <v>1</v>
      </c>
      <c r="AY44" s="160">
        <f t="shared" si="18"/>
        <v>13</v>
      </c>
      <c r="AZ44" s="76">
        <f>SUMIFS('BAZA DANYCH'!$I:$I,'BAZA DANYCH'!$B:$B,AZ$34,'BAZA DANYCH'!$K:$K,$B44)</f>
        <v>14</v>
      </c>
      <c r="BA44" s="76">
        <f>SUMIFS('BAZA DANYCH'!$H:$H,'BAZA DANYCH'!$B:$B,BA$34,'BAZA DANYCH'!$K:$K,$B44)</f>
        <v>10</v>
      </c>
      <c r="BB44" s="160">
        <f t="shared" si="19"/>
        <v>24</v>
      </c>
      <c r="BC44" s="76">
        <f>SUMIFS('BAZA DANYCH'!$I:$I,'BAZA DANYCH'!$B:$B,BC$34,'BAZA DANYCH'!$K:$K,$B44)</f>
        <v>11</v>
      </c>
      <c r="BD44" s="76">
        <f>SUMIFS('BAZA DANYCH'!$H:$H,'BAZA DANYCH'!$B:$B,BD$34,'BAZA DANYCH'!$K:$K,$B44)</f>
        <v>1</v>
      </c>
      <c r="BE44" s="160">
        <f t="shared" si="20"/>
        <v>12</v>
      </c>
      <c r="BF44" s="76">
        <f>SUMIFS('BAZA DANYCH'!$I:$I,'BAZA DANYCH'!$B:$B,BF$34,'BAZA DANYCH'!$K:$K,$B44)</f>
        <v>9</v>
      </c>
      <c r="BG44" s="76">
        <f>SUMIFS('BAZA DANYCH'!$H:$H,'BAZA DANYCH'!$B:$B,BG$34,'BAZA DANYCH'!$K:$K,$B44)</f>
        <v>6</v>
      </c>
      <c r="BH44" s="160">
        <f t="shared" si="21"/>
        <v>15</v>
      </c>
      <c r="BI44" s="76">
        <f>SUMIFS('BAZA DANYCH'!$I:$I,'BAZA DANYCH'!$B:$B,BI$34,'BAZA DANYCH'!$K:$K,$B44)</f>
        <v>5</v>
      </c>
      <c r="BJ44" s="76">
        <f>SUMIFS('BAZA DANYCH'!$H:$H,'BAZA DANYCH'!$B:$B,BJ$34,'BAZA DANYCH'!$K:$K,$B44)</f>
        <v>3</v>
      </c>
      <c r="BK44" s="160">
        <f t="shared" si="22"/>
        <v>8</v>
      </c>
      <c r="BL44" s="76">
        <f>SUMIFS('BAZA DANYCH'!$I:$I,'BAZA DANYCH'!$B:$B,BL$34,'BAZA DANYCH'!$K:$K,$B44)</f>
        <v>15</v>
      </c>
      <c r="BM44" s="76">
        <f>SUMIFS('BAZA DANYCH'!$H:$H,'BAZA DANYCH'!$B:$B,BM$34,'BAZA DANYCH'!$K:$K,$B44)</f>
        <v>5</v>
      </c>
      <c r="BN44" s="160">
        <f t="shared" si="23"/>
        <v>20</v>
      </c>
      <c r="BO44" s="76">
        <f>SUMIFS('BAZA DANYCH'!$I:$I,'BAZA DANYCH'!$B:$B,BO$34,'BAZA DANYCH'!$K:$K,$B44)</f>
        <v>1</v>
      </c>
      <c r="BP44" s="76">
        <f>SUMIFS('BAZA DANYCH'!$H:$H,'BAZA DANYCH'!$B:$B,BP$34,'BAZA DANYCH'!$K:$K,$B44)</f>
        <v>0</v>
      </c>
      <c r="BQ44" s="160">
        <f t="shared" si="24"/>
        <v>1</v>
      </c>
      <c r="BR44" s="76">
        <f>SUMIFS('BAZA DANYCH'!$I:$I,'BAZA DANYCH'!$B:$B,BR$34,'BAZA DANYCH'!$K:$K,$B44)</f>
        <v>372</v>
      </c>
      <c r="BS44" s="76">
        <f>SUMIFS('BAZA DANYCH'!$H:$H,'BAZA DANYCH'!$B:$B,BS$34,'BAZA DANYCH'!$K:$K,$B44)</f>
        <v>40</v>
      </c>
      <c r="BT44" s="160">
        <f t="shared" si="25"/>
        <v>412</v>
      </c>
      <c r="BU44" s="76">
        <f>SUMIFS('BAZA DANYCH'!$I:$I,'BAZA DANYCH'!$B:$B,BU$34,'BAZA DANYCH'!$K:$K,$B44)</f>
        <v>56</v>
      </c>
      <c r="BV44" s="76">
        <f>SUMIFS('BAZA DANYCH'!$H:$H,'BAZA DANYCH'!$B:$B,BV$34,'BAZA DANYCH'!$K:$K,$B44)</f>
        <v>0</v>
      </c>
      <c r="BW44" s="160">
        <f t="shared" si="26"/>
        <v>56</v>
      </c>
      <c r="BX44" s="76">
        <f>SUMIFS('BAZA DANYCH'!$I:$I,'BAZA DANYCH'!$B:$B,BX$34,'BAZA DANYCH'!$K:$K,$B44)</f>
        <v>109</v>
      </c>
      <c r="BY44" s="76">
        <f>SUMIFS('BAZA DANYCH'!$H:$H,'BAZA DANYCH'!$B:$B,BY$34,'BAZA DANYCH'!$K:$K,$B44)</f>
        <v>21</v>
      </c>
      <c r="BZ44" s="160">
        <f t="shared" si="27"/>
        <v>130</v>
      </c>
    </row>
    <row r="45" spans="1:78" s="60" customFormat="1" ht="12.75">
      <c r="A45" s="143">
        <v>8.4523809523809529E-2</v>
      </c>
      <c r="B45" s="77">
        <v>0.625</v>
      </c>
      <c r="C45" s="77">
        <v>0.66666666666666696</v>
      </c>
      <c r="D45" s="76">
        <f>SUMIFS('BAZA DANYCH'!$I:$I,'BAZA DANYCH'!$K:$K,$B45)</f>
        <v>4505</v>
      </c>
      <c r="E45" s="76">
        <f>SUMIFS('BAZA DANYCH'!$H:$H,'BAZA DANYCH'!$K:$K,$B45)</f>
        <v>1524</v>
      </c>
      <c r="F45" s="160">
        <f t="shared" si="3"/>
        <v>6029</v>
      </c>
      <c r="G45" s="76">
        <f>SUMIFS('BAZA DANYCH'!$I:$I,'BAZA DANYCH'!$B:$B,G$34,'BAZA DANYCH'!$K:$K,$B45)</f>
        <v>2493</v>
      </c>
      <c r="H45" s="76">
        <f>SUMIFS('BAZA DANYCH'!$H:$H,'BAZA DANYCH'!$B:$B,H$34,'BAZA DANYCH'!$K:$K,$B45)</f>
        <v>923</v>
      </c>
      <c r="I45" s="160">
        <f t="shared" si="4"/>
        <v>3416</v>
      </c>
      <c r="J45" s="76">
        <f>SUMIFS('BAZA DANYCH'!$I:$I,'BAZA DANYCH'!$B:$B,J$34,'BAZA DANYCH'!$K:$K,$B45)</f>
        <v>496</v>
      </c>
      <c r="K45" s="76">
        <f>SUMIFS('BAZA DANYCH'!$H:$H,'BAZA DANYCH'!$B:$B,K$34,'BAZA DANYCH'!$K:$K,$B45)</f>
        <v>57</v>
      </c>
      <c r="L45" s="160">
        <f t="shared" si="5"/>
        <v>553</v>
      </c>
      <c r="M45" s="76">
        <f>SUMIFS('BAZA DANYCH'!$I:$I,'BAZA DANYCH'!$B:$B,M$34,'BAZA DANYCH'!$K:$K,$B45)</f>
        <v>81</v>
      </c>
      <c r="N45" s="76">
        <f>SUMIFS('BAZA DANYCH'!$H:$H,'BAZA DANYCH'!$B:$B,N$34,'BAZA DANYCH'!$K:$K,$B45)</f>
        <v>39</v>
      </c>
      <c r="O45" s="160">
        <f t="shared" si="6"/>
        <v>120</v>
      </c>
      <c r="P45" s="76">
        <f>SUMIFS('BAZA DANYCH'!$I:$I,'BAZA DANYCH'!$B:$B,P$34,'BAZA DANYCH'!$K:$K,$B45)</f>
        <v>13</v>
      </c>
      <c r="Q45" s="76">
        <f>SUMIFS('BAZA DANYCH'!$H:$H,'BAZA DANYCH'!$B:$B,Q$34,'BAZA DANYCH'!$K:$K,$B45)</f>
        <v>17</v>
      </c>
      <c r="R45" s="160">
        <f t="shared" si="7"/>
        <v>30</v>
      </c>
      <c r="S45" s="76">
        <f>SUMIFS('BAZA DANYCH'!$I:$I,'BAZA DANYCH'!$B:$B,S$34,'BAZA DANYCH'!$K:$K,$B45)</f>
        <v>59</v>
      </c>
      <c r="T45" s="76">
        <f>SUMIFS('BAZA DANYCH'!$H:$H,'BAZA DANYCH'!$B:$B,T$34,'BAZA DANYCH'!$K:$K,$B45)</f>
        <v>34</v>
      </c>
      <c r="U45" s="160">
        <f t="shared" si="8"/>
        <v>93</v>
      </c>
      <c r="V45" s="76">
        <f>SUMIFS('BAZA DANYCH'!$I:$I,'BAZA DANYCH'!$B:$B,V$34,'BAZA DANYCH'!$K:$K,$B45)</f>
        <v>53</v>
      </c>
      <c r="W45" s="76">
        <f>SUMIFS('BAZA DANYCH'!$H:$H,'BAZA DANYCH'!$B:$B,W$34,'BAZA DANYCH'!$K:$K,$B45)</f>
        <v>45</v>
      </c>
      <c r="X45" s="160">
        <f t="shared" si="9"/>
        <v>98</v>
      </c>
      <c r="Y45" s="76">
        <f>SUMIFS('BAZA DANYCH'!$I:$I,'BAZA DANYCH'!$B:$B,Y$34,'BAZA DANYCH'!$K:$K,$B45)</f>
        <v>205</v>
      </c>
      <c r="Z45" s="76">
        <f>SUMIFS('BAZA DANYCH'!$H:$H,'BAZA DANYCH'!$B:$B,Z$34,'BAZA DANYCH'!$K:$K,$B45)</f>
        <v>8</v>
      </c>
      <c r="AA45" s="160">
        <f t="shared" si="10"/>
        <v>213</v>
      </c>
      <c r="AB45" s="76">
        <f>SUMIFS('BAZA DANYCH'!$I:$I,'BAZA DANYCH'!$B:$B,AB$34,'BAZA DANYCH'!$K:$K,$B45)</f>
        <v>28</v>
      </c>
      <c r="AC45" s="76">
        <f>SUMIFS('BAZA DANYCH'!$H:$H,'BAZA DANYCH'!$B:$B,AC$34,'BAZA DANYCH'!$K:$K,$B45)</f>
        <v>26</v>
      </c>
      <c r="AD45" s="160">
        <f t="shared" si="11"/>
        <v>54</v>
      </c>
      <c r="AE45" s="76">
        <f>SUMIFS('BAZA DANYCH'!$I:$I,'BAZA DANYCH'!$B:$B,AE$34,'BAZA DANYCH'!$K:$K,$B45)</f>
        <v>29</v>
      </c>
      <c r="AF45" s="76">
        <f>SUMIFS('BAZA DANYCH'!$H:$H,'BAZA DANYCH'!$B:$B,AF$34,'BAZA DANYCH'!$K:$K,$B45)</f>
        <v>38</v>
      </c>
      <c r="AG45" s="160">
        <f t="shared" si="12"/>
        <v>67</v>
      </c>
      <c r="AH45" s="76">
        <f>SUMIFS('BAZA DANYCH'!$I:$I,'BAZA DANYCH'!$B:$B,AH$34,'BAZA DANYCH'!$K:$K,$B45)</f>
        <v>2</v>
      </c>
      <c r="AI45" s="76">
        <f>SUMIFS('BAZA DANYCH'!$H:$H,'BAZA DANYCH'!$B:$B,AI$34,'BAZA DANYCH'!$K:$K,$B45)</f>
        <v>2</v>
      </c>
      <c r="AJ45" s="160">
        <f t="shared" si="13"/>
        <v>4</v>
      </c>
      <c r="AK45" s="76">
        <f>SUMIFS('BAZA DANYCH'!$I:$I,'BAZA DANYCH'!$B:$B,AK$34,'BAZA DANYCH'!$K:$K,$B45)</f>
        <v>26</v>
      </c>
      <c r="AL45" s="76">
        <f>SUMIFS('BAZA DANYCH'!$H:$H,'BAZA DANYCH'!$B:$B,AL$34,'BAZA DANYCH'!$K:$K,$B45)</f>
        <v>14</v>
      </c>
      <c r="AM45" s="160">
        <f t="shared" si="14"/>
        <v>40</v>
      </c>
      <c r="AN45" s="76">
        <f>SUMIFS('BAZA DANYCH'!$I:$I,'BAZA DANYCH'!$B:$B,AN$34,'BAZA DANYCH'!$K:$K,$B45)</f>
        <v>10</v>
      </c>
      <c r="AO45" s="76">
        <f>SUMIFS('BAZA DANYCH'!$H:$H,'BAZA DANYCH'!$B:$B,AO$34,'BAZA DANYCH'!$K:$K,$B45)</f>
        <v>6</v>
      </c>
      <c r="AP45" s="160">
        <f t="shared" si="15"/>
        <v>16</v>
      </c>
      <c r="AQ45" s="76">
        <f>SUMIFS('BAZA DANYCH'!$I:$I,'BAZA DANYCH'!$B:$B,AQ$34,'BAZA DANYCH'!$K:$K,$B45)</f>
        <v>43</v>
      </c>
      <c r="AR45" s="76">
        <f>SUMIFS('BAZA DANYCH'!$H:$H,'BAZA DANYCH'!$B:$B,AR$34,'BAZA DANYCH'!$K:$K,$B45)</f>
        <v>55</v>
      </c>
      <c r="AS45" s="160">
        <f t="shared" si="16"/>
        <v>98</v>
      </c>
      <c r="AT45" s="76">
        <f>SUMIFS('BAZA DANYCH'!$I:$I,'BAZA DANYCH'!$B:$B,AT$34,'BAZA DANYCH'!$K:$K,$B45)</f>
        <v>27</v>
      </c>
      <c r="AU45" s="76">
        <f>SUMIFS('BAZA DANYCH'!$H:$H,'BAZA DANYCH'!$B:$B,AU$34,'BAZA DANYCH'!$K:$K,$B45)</f>
        <v>75</v>
      </c>
      <c r="AV45" s="160">
        <f t="shared" si="17"/>
        <v>102</v>
      </c>
      <c r="AW45" s="76">
        <f>SUMIFS('BAZA DANYCH'!$I:$I,'BAZA DANYCH'!$B:$B,AW$34,'BAZA DANYCH'!$K:$K,$B45)</f>
        <v>14</v>
      </c>
      <c r="AX45" s="76">
        <f>SUMIFS('BAZA DANYCH'!$H:$H,'BAZA DANYCH'!$B:$B,AX$34,'BAZA DANYCH'!$K:$K,$B45)</f>
        <v>3</v>
      </c>
      <c r="AY45" s="160">
        <f t="shared" si="18"/>
        <v>17</v>
      </c>
      <c r="AZ45" s="76">
        <f>SUMIFS('BAZA DANYCH'!$I:$I,'BAZA DANYCH'!$B:$B,AZ$34,'BAZA DANYCH'!$K:$K,$B45)</f>
        <v>89</v>
      </c>
      <c r="BA45" s="76">
        <f>SUMIFS('BAZA DANYCH'!$H:$H,'BAZA DANYCH'!$B:$B,BA$34,'BAZA DANYCH'!$K:$K,$B45)</f>
        <v>30</v>
      </c>
      <c r="BB45" s="160">
        <f t="shared" si="19"/>
        <v>119</v>
      </c>
      <c r="BC45" s="76">
        <f>SUMIFS('BAZA DANYCH'!$I:$I,'BAZA DANYCH'!$B:$B,BC$34,'BAZA DANYCH'!$K:$K,$B45)</f>
        <v>20</v>
      </c>
      <c r="BD45" s="76">
        <f>SUMIFS('BAZA DANYCH'!$H:$H,'BAZA DANYCH'!$B:$B,BD$34,'BAZA DANYCH'!$K:$K,$B45)</f>
        <v>5</v>
      </c>
      <c r="BE45" s="160">
        <f t="shared" si="20"/>
        <v>25</v>
      </c>
      <c r="BF45" s="76">
        <f>SUMIFS('BAZA DANYCH'!$I:$I,'BAZA DANYCH'!$B:$B,BF$34,'BAZA DANYCH'!$K:$K,$B45)</f>
        <v>6</v>
      </c>
      <c r="BG45" s="76">
        <f>SUMIFS('BAZA DANYCH'!$H:$H,'BAZA DANYCH'!$B:$B,BG$34,'BAZA DANYCH'!$K:$K,$B45)</f>
        <v>7</v>
      </c>
      <c r="BH45" s="160">
        <f t="shared" si="21"/>
        <v>13</v>
      </c>
      <c r="BI45" s="76">
        <f>SUMIFS('BAZA DANYCH'!$I:$I,'BAZA DANYCH'!$B:$B,BI$34,'BAZA DANYCH'!$K:$K,$B45)</f>
        <v>5</v>
      </c>
      <c r="BJ45" s="76">
        <f>SUMIFS('BAZA DANYCH'!$H:$H,'BAZA DANYCH'!$B:$B,BJ$34,'BAZA DANYCH'!$K:$K,$B45)</f>
        <v>7</v>
      </c>
      <c r="BK45" s="160">
        <f t="shared" si="22"/>
        <v>12</v>
      </c>
      <c r="BL45" s="76">
        <f>SUMIFS('BAZA DANYCH'!$I:$I,'BAZA DANYCH'!$B:$B,BL$34,'BAZA DANYCH'!$K:$K,$B45)</f>
        <v>32</v>
      </c>
      <c r="BM45" s="76">
        <f>SUMIFS('BAZA DANYCH'!$H:$H,'BAZA DANYCH'!$B:$B,BM$34,'BAZA DANYCH'!$K:$K,$B45)</f>
        <v>12</v>
      </c>
      <c r="BN45" s="160">
        <f t="shared" si="23"/>
        <v>44</v>
      </c>
      <c r="BO45" s="76">
        <f>SUMIFS('BAZA DANYCH'!$I:$I,'BAZA DANYCH'!$B:$B,BO$34,'BAZA DANYCH'!$K:$K,$B45)</f>
        <v>25</v>
      </c>
      <c r="BP45" s="76">
        <f>SUMIFS('BAZA DANYCH'!$H:$H,'BAZA DANYCH'!$B:$B,BP$34,'BAZA DANYCH'!$K:$K,$B45)</f>
        <v>1</v>
      </c>
      <c r="BQ45" s="160">
        <f t="shared" si="24"/>
        <v>26</v>
      </c>
      <c r="BR45" s="76">
        <f>SUMIFS('BAZA DANYCH'!$I:$I,'BAZA DANYCH'!$B:$B,BR$34,'BAZA DANYCH'!$K:$K,$B45)</f>
        <v>512</v>
      </c>
      <c r="BS45" s="76">
        <f>SUMIFS('BAZA DANYCH'!$H:$H,'BAZA DANYCH'!$B:$B,BS$34,'BAZA DANYCH'!$K:$K,$B45)</f>
        <v>88</v>
      </c>
      <c r="BT45" s="160">
        <f t="shared" si="25"/>
        <v>600</v>
      </c>
      <c r="BU45" s="76">
        <f>SUMIFS('BAZA DANYCH'!$I:$I,'BAZA DANYCH'!$B:$B,BU$34,'BAZA DANYCH'!$K:$K,$B45)</f>
        <v>84</v>
      </c>
      <c r="BV45" s="76">
        <f>SUMIFS('BAZA DANYCH'!$H:$H,'BAZA DANYCH'!$B:$B,BV$34,'BAZA DANYCH'!$K:$K,$B45)</f>
        <v>5</v>
      </c>
      <c r="BW45" s="160">
        <f t="shared" si="26"/>
        <v>89</v>
      </c>
      <c r="BX45" s="76">
        <f>SUMIFS('BAZA DANYCH'!$I:$I,'BAZA DANYCH'!$B:$B,BX$34,'BAZA DANYCH'!$K:$K,$B45)</f>
        <v>153</v>
      </c>
      <c r="BY45" s="76">
        <f>SUMIFS('BAZA DANYCH'!$H:$H,'BAZA DANYCH'!$B:$B,BY$34,'BAZA DANYCH'!$K:$K,$B45)</f>
        <v>27</v>
      </c>
      <c r="BZ45" s="160">
        <f t="shared" si="27"/>
        <v>180</v>
      </c>
    </row>
    <row r="46" spans="1:78" s="60" customFormat="1" ht="12.75">
      <c r="A46" s="143">
        <v>9.5317460317460315E-2</v>
      </c>
      <c r="B46" s="77">
        <v>0.66666666666666696</v>
      </c>
      <c r="C46" s="77">
        <v>0.70833333333333404</v>
      </c>
      <c r="D46" s="76">
        <f>SUMIFS('BAZA DANYCH'!$I:$I,'BAZA DANYCH'!$K:$K,$B46)</f>
        <v>3424</v>
      </c>
      <c r="E46" s="76">
        <f>SUMIFS('BAZA DANYCH'!$H:$H,'BAZA DANYCH'!$K:$K,$B46)</f>
        <v>2108</v>
      </c>
      <c r="F46" s="160">
        <f t="shared" si="3"/>
        <v>5532</v>
      </c>
      <c r="G46" s="76">
        <f>SUMIFS('BAZA DANYCH'!$I:$I,'BAZA DANYCH'!$B:$B,G$34,'BAZA DANYCH'!$K:$K,$B46)</f>
        <v>1719</v>
      </c>
      <c r="H46" s="76">
        <f>SUMIFS('BAZA DANYCH'!$H:$H,'BAZA DANYCH'!$B:$B,H$34,'BAZA DANYCH'!$K:$K,$B46)</f>
        <v>1157</v>
      </c>
      <c r="I46" s="160">
        <f t="shared" si="4"/>
        <v>2876</v>
      </c>
      <c r="J46" s="76">
        <f>SUMIFS('BAZA DANYCH'!$I:$I,'BAZA DANYCH'!$B:$B,J$34,'BAZA DANYCH'!$K:$K,$B46)</f>
        <v>406</v>
      </c>
      <c r="K46" s="76">
        <f>SUMIFS('BAZA DANYCH'!$H:$H,'BAZA DANYCH'!$B:$B,K$34,'BAZA DANYCH'!$K:$K,$B46)</f>
        <v>94</v>
      </c>
      <c r="L46" s="160">
        <f t="shared" si="5"/>
        <v>500</v>
      </c>
      <c r="M46" s="76">
        <f>SUMIFS('BAZA DANYCH'!$I:$I,'BAZA DANYCH'!$B:$B,M$34,'BAZA DANYCH'!$K:$K,$B46)</f>
        <v>143</v>
      </c>
      <c r="N46" s="76">
        <f>SUMIFS('BAZA DANYCH'!$H:$H,'BAZA DANYCH'!$B:$B,N$34,'BAZA DANYCH'!$K:$K,$B46)</f>
        <v>67</v>
      </c>
      <c r="O46" s="160">
        <f t="shared" si="6"/>
        <v>210</v>
      </c>
      <c r="P46" s="76">
        <f>SUMIFS('BAZA DANYCH'!$I:$I,'BAZA DANYCH'!$B:$B,P$34,'BAZA DANYCH'!$K:$K,$B46)</f>
        <v>43</v>
      </c>
      <c r="Q46" s="76">
        <f>SUMIFS('BAZA DANYCH'!$H:$H,'BAZA DANYCH'!$B:$B,Q$34,'BAZA DANYCH'!$K:$K,$B46)</f>
        <v>49</v>
      </c>
      <c r="R46" s="160">
        <f t="shared" si="7"/>
        <v>92</v>
      </c>
      <c r="S46" s="76">
        <f>SUMIFS('BAZA DANYCH'!$I:$I,'BAZA DANYCH'!$B:$B,S$34,'BAZA DANYCH'!$K:$K,$B46)</f>
        <v>11</v>
      </c>
      <c r="T46" s="76">
        <f>SUMIFS('BAZA DANYCH'!$H:$H,'BAZA DANYCH'!$B:$B,T$34,'BAZA DANYCH'!$K:$K,$B46)</f>
        <v>22</v>
      </c>
      <c r="U46" s="160">
        <f t="shared" si="8"/>
        <v>33</v>
      </c>
      <c r="V46" s="76">
        <f>SUMIFS('BAZA DANYCH'!$I:$I,'BAZA DANYCH'!$B:$B,V$34,'BAZA DANYCH'!$K:$K,$B46)</f>
        <v>39</v>
      </c>
      <c r="W46" s="76">
        <f>SUMIFS('BAZA DANYCH'!$H:$H,'BAZA DANYCH'!$B:$B,W$34,'BAZA DANYCH'!$K:$K,$B46)</f>
        <v>88</v>
      </c>
      <c r="X46" s="160">
        <f t="shared" si="9"/>
        <v>127</v>
      </c>
      <c r="Y46" s="76">
        <f>SUMIFS('BAZA DANYCH'!$I:$I,'BAZA DANYCH'!$B:$B,Y$34,'BAZA DANYCH'!$K:$K,$B46)</f>
        <v>184</v>
      </c>
      <c r="Z46" s="76">
        <f>SUMIFS('BAZA DANYCH'!$H:$H,'BAZA DANYCH'!$B:$B,Z$34,'BAZA DANYCH'!$K:$K,$B46)</f>
        <v>14</v>
      </c>
      <c r="AA46" s="160">
        <f t="shared" si="10"/>
        <v>198</v>
      </c>
      <c r="AB46" s="76">
        <f>SUMIFS('BAZA DANYCH'!$I:$I,'BAZA DANYCH'!$B:$B,AB$34,'BAZA DANYCH'!$K:$K,$B46)</f>
        <v>57</v>
      </c>
      <c r="AC46" s="76">
        <f>SUMIFS('BAZA DANYCH'!$H:$H,'BAZA DANYCH'!$B:$B,AC$34,'BAZA DANYCH'!$K:$K,$B46)</f>
        <v>46</v>
      </c>
      <c r="AD46" s="160">
        <f t="shared" si="11"/>
        <v>103</v>
      </c>
      <c r="AE46" s="76">
        <f>SUMIFS('BAZA DANYCH'!$I:$I,'BAZA DANYCH'!$B:$B,AE$34,'BAZA DANYCH'!$K:$K,$B46)</f>
        <v>63</v>
      </c>
      <c r="AF46" s="76">
        <f>SUMIFS('BAZA DANYCH'!$H:$H,'BAZA DANYCH'!$B:$B,AF$34,'BAZA DANYCH'!$K:$K,$B46)</f>
        <v>116</v>
      </c>
      <c r="AG46" s="160">
        <f t="shared" si="12"/>
        <v>179</v>
      </c>
      <c r="AH46" s="76">
        <f>SUMIFS('BAZA DANYCH'!$I:$I,'BAZA DANYCH'!$B:$B,AH$34,'BAZA DANYCH'!$K:$K,$B46)</f>
        <v>3</v>
      </c>
      <c r="AI46" s="76">
        <f>SUMIFS('BAZA DANYCH'!$H:$H,'BAZA DANYCH'!$B:$B,AI$34,'BAZA DANYCH'!$K:$K,$B46)</f>
        <v>10</v>
      </c>
      <c r="AJ46" s="160">
        <f t="shared" si="13"/>
        <v>13</v>
      </c>
      <c r="AK46" s="76">
        <f>SUMIFS('BAZA DANYCH'!$I:$I,'BAZA DANYCH'!$B:$B,AK$34,'BAZA DANYCH'!$K:$K,$B46)</f>
        <v>10</v>
      </c>
      <c r="AL46" s="76">
        <f>SUMIFS('BAZA DANYCH'!$H:$H,'BAZA DANYCH'!$B:$B,AL$34,'BAZA DANYCH'!$K:$K,$B46)</f>
        <v>7</v>
      </c>
      <c r="AM46" s="160">
        <f t="shared" si="14"/>
        <v>17</v>
      </c>
      <c r="AN46" s="76">
        <f>SUMIFS('BAZA DANYCH'!$I:$I,'BAZA DANYCH'!$B:$B,AN$34,'BAZA DANYCH'!$K:$K,$B46)</f>
        <v>37</v>
      </c>
      <c r="AO46" s="76">
        <f>SUMIFS('BAZA DANYCH'!$H:$H,'BAZA DANYCH'!$B:$B,AO$34,'BAZA DANYCH'!$K:$K,$B46)</f>
        <v>11</v>
      </c>
      <c r="AP46" s="160">
        <f t="shared" si="15"/>
        <v>48</v>
      </c>
      <c r="AQ46" s="76">
        <f>SUMIFS('BAZA DANYCH'!$I:$I,'BAZA DANYCH'!$B:$B,AQ$34,'BAZA DANYCH'!$K:$K,$B46)</f>
        <v>12</v>
      </c>
      <c r="AR46" s="76">
        <f>SUMIFS('BAZA DANYCH'!$H:$H,'BAZA DANYCH'!$B:$B,AR$34,'BAZA DANYCH'!$K:$K,$B46)</f>
        <v>85</v>
      </c>
      <c r="AS46" s="160">
        <f t="shared" si="16"/>
        <v>97</v>
      </c>
      <c r="AT46" s="76">
        <f>SUMIFS('BAZA DANYCH'!$I:$I,'BAZA DANYCH'!$B:$B,AT$34,'BAZA DANYCH'!$K:$K,$B46)</f>
        <v>41</v>
      </c>
      <c r="AU46" s="76">
        <f>SUMIFS('BAZA DANYCH'!$H:$H,'BAZA DANYCH'!$B:$B,AU$34,'BAZA DANYCH'!$K:$K,$B46)</f>
        <v>76</v>
      </c>
      <c r="AV46" s="160">
        <f t="shared" si="17"/>
        <v>117</v>
      </c>
      <c r="AW46" s="76">
        <f>SUMIFS('BAZA DANYCH'!$I:$I,'BAZA DANYCH'!$B:$B,AW$34,'BAZA DANYCH'!$K:$K,$B46)</f>
        <v>6</v>
      </c>
      <c r="AX46" s="76">
        <f>SUMIFS('BAZA DANYCH'!$H:$H,'BAZA DANYCH'!$B:$B,AX$34,'BAZA DANYCH'!$K:$K,$B46)</f>
        <v>3</v>
      </c>
      <c r="AY46" s="160">
        <f t="shared" si="18"/>
        <v>9</v>
      </c>
      <c r="AZ46" s="76">
        <f>SUMIFS('BAZA DANYCH'!$I:$I,'BAZA DANYCH'!$B:$B,AZ$34,'BAZA DANYCH'!$K:$K,$B46)</f>
        <v>37</v>
      </c>
      <c r="BA46" s="76">
        <f>SUMIFS('BAZA DANYCH'!$H:$H,'BAZA DANYCH'!$B:$B,BA$34,'BAZA DANYCH'!$K:$K,$B46)</f>
        <v>15</v>
      </c>
      <c r="BB46" s="160">
        <f t="shared" si="19"/>
        <v>52</v>
      </c>
      <c r="BC46" s="76">
        <f>SUMIFS('BAZA DANYCH'!$I:$I,'BAZA DANYCH'!$B:$B,BC$34,'BAZA DANYCH'!$K:$K,$B46)</f>
        <v>14</v>
      </c>
      <c r="BD46" s="76">
        <f>SUMIFS('BAZA DANYCH'!$H:$H,'BAZA DANYCH'!$B:$B,BD$34,'BAZA DANYCH'!$K:$K,$B46)</f>
        <v>9</v>
      </c>
      <c r="BE46" s="160">
        <f t="shared" si="20"/>
        <v>23</v>
      </c>
      <c r="BF46" s="76">
        <f>SUMIFS('BAZA DANYCH'!$I:$I,'BAZA DANYCH'!$B:$B,BF$34,'BAZA DANYCH'!$K:$K,$B46)</f>
        <v>10</v>
      </c>
      <c r="BG46" s="76">
        <f>SUMIFS('BAZA DANYCH'!$H:$H,'BAZA DANYCH'!$B:$B,BG$34,'BAZA DANYCH'!$K:$K,$B46)</f>
        <v>12</v>
      </c>
      <c r="BH46" s="160">
        <f t="shared" si="21"/>
        <v>22</v>
      </c>
      <c r="BI46" s="76">
        <f>SUMIFS('BAZA DANYCH'!$I:$I,'BAZA DANYCH'!$B:$B,BI$34,'BAZA DANYCH'!$K:$K,$B46)</f>
        <v>8</v>
      </c>
      <c r="BJ46" s="76">
        <f>SUMIFS('BAZA DANYCH'!$H:$H,'BAZA DANYCH'!$B:$B,BJ$34,'BAZA DANYCH'!$K:$K,$B46)</f>
        <v>9</v>
      </c>
      <c r="BK46" s="160">
        <f t="shared" si="22"/>
        <v>17</v>
      </c>
      <c r="BL46" s="76">
        <f>SUMIFS('BAZA DANYCH'!$I:$I,'BAZA DANYCH'!$B:$B,BL$34,'BAZA DANYCH'!$K:$K,$B46)</f>
        <v>31</v>
      </c>
      <c r="BM46" s="76">
        <f>SUMIFS('BAZA DANYCH'!$H:$H,'BAZA DANYCH'!$B:$B,BM$34,'BAZA DANYCH'!$K:$K,$B46)</f>
        <v>16</v>
      </c>
      <c r="BN46" s="160">
        <f t="shared" si="23"/>
        <v>47</v>
      </c>
      <c r="BO46" s="76">
        <f>SUMIFS('BAZA DANYCH'!$I:$I,'BAZA DANYCH'!$B:$B,BO$34,'BAZA DANYCH'!$K:$K,$B46)</f>
        <v>3</v>
      </c>
      <c r="BP46" s="76">
        <f>SUMIFS('BAZA DANYCH'!$H:$H,'BAZA DANYCH'!$B:$B,BP$34,'BAZA DANYCH'!$K:$K,$B46)</f>
        <v>1</v>
      </c>
      <c r="BQ46" s="160">
        <f t="shared" si="24"/>
        <v>4</v>
      </c>
      <c r="BR46" s="76">
        <f>SUMIFS('BAZA DANYCH'!$I:$I,'BAZA DANYCH'!$B:$B,BR$34,'BAZA DANYCH'!$K:$K,$B46)</f>
        <v>329</v>
      </c>
      <c r="BS46" s="76">
        <f>SUMIFS('BAZA DANYCH'!$H:$H,'BAZA DANYCH'!$B:$B,BS$34,'BAZA DANYCH'!$K:$K,$B46)</f>
        <v>155</v>
      </c>
      <c r="BT46" s="160">
        <f t="shared" si="25"/>
        <v>484</v>
      </c>
      <c r="BU46" s="76">
        <f>SUMIFS('BAZA DANYCH'!$I:$I,'BAZA DANYCH'!$B:$B,BU$34,'BAZA DANYCH'!$K:$K,$B46)</f>
        <v>80</v>
      </c>
      <c r="BV46" s="76">
        <f>SUMIFS('BAZA DANYCH'!$H:$H,'BAZA DANYCH'!$B:$B,BV$34,'BAZA DANYCH'!$K:$K,$B46)</f>
        <v>4</v>
      </c>
      <c r="BW46" s="160">
        <f t="shared" si="26"/>
        <v>84</v>
      </c>
      <c r="BX46" s="76">
        <f>SUMIFS('BAZA DANYCH'!$I:$I,'BAZA DANYCH'!$B:$B,BX$34,'BAZA DANYCH'!$K:$K,$B46)</f>
        <v>138</v>
      </c>
      <c r="BY46" s="76">
        <f>SUMIFS('BAZA DANYCH'!$H:$H,'BAZA DANYCH'!$B:$B,BY$34,'BAZA DANYCH'!$K:$K,$B46)</f>
        <v>42</v>
      </c>
      <c r="BZ46" s="160">
        <f t="shared" si="27"/>
        <v>180</v>
      </c>
    </row>
    <row r="47" spans="1:78" s="60" customFormat="1" ht="12.75">
      <c r="A47" s="143">
        <v>7.4682539682539684E-2</v>
      </c>
      <c r="B47" s="77">
        <v>0.70833333333333304</v>
      </c>
      <c r="C47" s="77">
        <v>0.75</v>
      </c>
      <c r="D47" s="76">
        <f>SUMIFS('BAZA DANYCH'!$I:$I,'BAZA DANYCH'!$K:$K,$B47)</f>
        <v>2850</v>
      </c>
      <c r="E47" s="76">
        <f>SUMIFS('BAZA DANYCH'!$H:$H,'BAZA DANYCH'!$K:$K,$B47)</f>
        <v>1261</v>
      </c>
      <c r="F47" s="160">
        <f t="shared" si="3"/>
        <v>4111</v>
      </c>
      <c r="G47" s="76">
        <f>SUMIFS('BAZA DANYCH'!$I:$I,'BAZA DANYCH'!$B:$B,G$34,'BAZA DANYCH'!$K:$K,$B47)</f>
        <v>1805</v>
      </c>
      <c r="H47" s="76">
        <f>SUMIFS('BAZA DANYCH'!$H:$H,'BAZA DANYCH'!$B:$B,H$34,'BAZA DANYCH'!$K:$K,$B47)</f>
        <v>847</v>
      </c>
      <c r="I47" s="160">
        <f t="shared" si="4"/>
        <v>2652</v>
      </c>
      <c r="J47" s="76">
        <f>SUMIFS('BAZA DANYCH'!$I:$I,'BAZA DANYCH'!$B:$B,J$34,'BAZA DANYCH'!$K:$K,$B47)</f>
        <v>229</v>
      </c>
      <c r="K47" s="76">
        <f>SUMIFS('BAZA DANYCH'!$H:$H,'BAZA DANYCH'!$B:$B,K$34,'BAZA DANYCH'!$K:$K,$B47)</f>
        <v>35</v>
      </c>
      <c r="L47" s="160">
        <f t="shared" si="5"/>
        <v>264</v>
      </c>
      <c r="M47" s="76">
        <f>SUMIFS('BAZA DANYCH'!$I:$I,'BAZA DANYCH'!$B:$B,M$34,'BAZA DANYCH'!$K:$K,$B47)</f>
        <v>50</v>
      </c>
      <c r="N47" s="76">
        <f>SUMIFS('BAZA DANYCH'!$H:$H,'BAZA DANYCH'!$B:$B,N$34,'BAZA DANYCH'!$K:$K,$B47)</f>
        <v>22</v>
      </c>
      <c r="O47" s="160">
        <f t="shared" si="6"/>
        <v>72</v>
      </c>
      <c r="P47" s="76">
        <f>SUMIFS('BAZA DANYCH'!$I:$I,'BAZA DANYCH'!$B:$B,P$34,'BAZA DANYCH'!$K:$K,$B47)</f>
        <v>20</v>
      </c>
      <c r="Q47" s="76">
        <f>SUMIFS('BAZA DANYCH'!$H:$H,'BAZA DANYCH'!$B:$B,Q$34,'BAZA DANYCH'!$K:$K,$B47)</f>
        <v>37</v>
      </c>
      <c r="R47" s="160">
        <f t="shared" si="7"/>
        <v>57</v>
      </c>
      <c r="S47" s="76">
        <f>SUMIFS('BAZA DANYCH'!$I:$I,'BAZA DANYCH'!$B:$B,S$34,'BAZA DANYCH'!$K:$K,$B47)</f>
        <v>7</v>
      </c>
      <c r="T47" s="76">
        <f>SUMIFS('BAZA DANYCH'!$H:$H,'BAZA DANYCH'!$B:$B,T$34,'BAZA DANYCH'!$K:$K,$B47)</f>
        <v>15</v>
      </c>
      <c r="U47" s="160">
        <f t="shared" si="8"/>
        <v>22</v>
      </c>
      <c r="V47" s="76">
        <f>SUMIFS('BAZA DANYCH'!$I:$I,'BAZA DANYCH'!$B:$B,V$34,'BAZA DANYCH'!$K:$K,$B47)</f>
        <v>15</v>
      </c>
      <c r="W47" s="76">
        <f>SUMIFS('BAZA DANYCH'!$H:$H,'BAZA DANYCH'!$B:$B,W$34,'BAZA DANYCH'!$K:$K,$B47)</f>
        <v>31</v>
      </c>
      <c r="X47" s="160">
        <f t="shared" si="9"/>
        <v>46</v>
      </c>
      <c r="Y47" s="76">
        <f>SUMIFS('BAZA DANYCH'!$I:$I,'BAZA DANYCH'!$B:$B,Y$34,'BAZA DANYCH'!$K:$K,$B47)</f>
        <v>107</v>
      </c>
      <c r="Z47" s="76">
        <f>SUMIFS('BAZA DANYCH'!$H:$H,'BAZA DANYCH'!$B:$B,Z$34,'BAZA DANYCH'!$K:$K,$B47)</f>
        <v>11</v>
      </c>
      <c r="AA47" s="160">
        <f t="shared" si="10"/>
        <v>118</v>
      </c>
      <c r="AB47" s="76">
        <f>SUMIFS('BAZA DANYCH'!$I:$I,'BAZA DANYCH'!$B:$B,AB$34,'BAZA DANYCH'!$K:$K,$B47)</f>
        <v>19</v>
      </c>
      <c r="AC47" s="76">
        <f>SUMIFS('BAZA DANYCH'!$H:$H,'BAZA DANYCH'!$B:$B,AC$34,'BAZA DANYCH'!$K:$K,$B47)</f>
        <v>11</v>
      </c>
      <c r="AD47" s="160">
        <f t="shared" si="11"/>
        <v>30</v>
      </c>
      <c r="AE47" s="76">
        <f>SUMIFS('BAZA DANYCH'!$I:$I,'BAZA DANYCH'!$B:$B,AE$34,'BAZA DANYCH'!$K:$K,$B47)</f>
        <v>7</v>
      </c>
      <c r="AF47" s="76">
        <f>SUMIFS('BAZA DANYCH'!$H:$H,'BAZA DANYCH'!$B:$B,AF$34,'BAZA DANYCH'!$K:$K,$B47)</f>
        <v>30</v>
      </c>
      <c r="AG47" s="160">
        <f t="shared" si="12"/>
        <v>37</v>
      </c>
      <c r="AH47" s="76">
        <f>SUMIFS('BAZA DANYCH'!$I:$I,'BAZA DANYCH'!$B:$B,AH$34,'BAZA DANYCH'!$K:$K,$B47)</f>
        <v>2</v>
      </c>
      <c r="AI47" s="76">
        <f>SUMIFS('BAZA DANYCH'!$H:$H,'BAZA DANYCH'!$B:$B,AI$34,'BAZA DANYCH'!$K:$K,$B47)</f>
        <v>0</v>
      </c>
      <c r="AJ47" s="160">
        <f t="shared" si="13"/>
        <v>2</v>
      </c>
      <c r="AK47" s="76">
        <f>SUMIFS('BAZA DANYCH'!$I:$I,'BAZA DANYCH'!$B:$B,AK$34,'BAZA DANYCH'!$K:$K,$B47)</f>
        <v>8</v>
      </c>
      <c r="AL47" s="76">
        <f>SUMIFS('BAZA DANYCH'!$H:$H,'BAZA DANYCH'!$B:$B,AL$34,'BAZA DANYCH'!$K:$K,$B47)</f>
        <v>5</v>
      </c>
      <c r="AM47" s="160">
        <f t="shared" si="14"/>
        <v>13</v>
      </c>
      <c r="AN47" s="76">
        <f>SUMIFS('BAZA DANYCH'!$I:$I,'BAZA DANYCH'!$B:$B,AN$34,'BAZA DANYCH'!$K:$K,$B47)</f>
        <v>8</v>
      </c>
      <c r="AO47" s="76">
        <f>SUMIFS('BAZA DANYCH'!$H:$H,'BAZA DANYCH'!$B:$B,AO$34,'BAZA DANYCH'!$K:$K,$B47)</f>
        <v>7</v>
      </c>
      <c r="AP47" s="160">
        <f t="shared" si="15"/>
        <v>15</v>
      </c>
      <c r="AQ47" s="76">
        <f>SUMIFS('BAZA DANYCH'!$I:$I,'BAZA DANYCH'!$B:$B,AQ$34,'BAZA DANYCH'!$K:$K,$B47)</f>
        <v>9</v>
      </c>
      <c r="AR47" s="76">
        <f>SUMIFS('BAZA DANYCH'!$H:$H,'BAZA DANYCH'!$B:$B,AR$34,'BAZA DANYCH'!$K:$K,$B47)</f>
        <v>41</v>
      </c>
      <c r="AS47" s="160">
        <f t="shared" si="16"/>
        <v>50</v>
      </c>
      <c r="AT47" s="76">
        <f>SUMIFS('BAZA DANYCH'!$I:$I,'BAZA DANYCH'!$B:$B,AT$34,'BAZA DANYCH'!$K:$K,$B47)</f>
        <v>28</v>
      </c>
      <c r="AU47" s="76">
        <f>SUMIFS('BAZA DANYCH'!$H:$H,'BAZA DANYCH'!$B:$B,AU$34,'BAZA DANYCH'!$K:$K,$B47)</f>
        <v>50</v>
      </c>
      <c r="AV47" s="160">
        <f t="shared" si="17"/>
        <v>78</v>
      </c>
      <c r="AW47" s="76">
        <f>SUMIFS('BAZA DANYCH'!$I:$I,'BAZA DANYCH'!$B:$B,AW$34,'BAZA DANYCH'!$K:$K,$B47)</f>
        <v>11</v>
      </c>
      <c r="AX47" s="76">
        <f>SUMIFS('BAZA DANYCH'!$H:$H,'BAZA DANYCH'!$B:$B,AX$34,'BAZA DANYCH'!$K:$K,$B47)</f>
        <v>8</v>
      </c>
      <c r="AY47" s="160">
        <f t="shared" si="18"/>
        <v>19</v>
      </c>
      <c r="AZ47" s="76">
        <f>SUMIFS('BAZA DANYCH'!$I:$I,'BAZA DANYCH'!$B:$B,AZ$34,'BAZA DANYCH'!$K:$K,$B47)</f>
        <v>21</v>
      </c>
      <c r="BA47" s="76">
        <f>SUMIFS('BAZA DANYCH'!$H:$H,'BAZA DANYCH'!$B:$B,BA$34,'BAZA DANYCH'!$K:$K,$B47)</f>
        <v>14</v>
      </c>
      <c r="BB47" s="160">
        <f t="shared" si="19"/>
        <v>35</v>
      </c>
      <c r="BC47" s="76">
        <f>SUMIFS('BAZA DANYCH'!$I:$I,'BAZA DANYCH'!$B:$B,BC$34,'BAZA DANYCH'!$K:$K,$B47)</f>
        <v>0</v>
      </c>
      <c r="BD47" s="76">
        <f>SUMIFS('BAZA DANYCH'!$H:$H,'BAZA DANYCH'!$B:$B,BD$34,'BAZA DANYCH'!$K:$K,$B47)</f>
        <v>2</v>
      </c>
      <c r="BE47" s="160">
        <f t="shared" si="20"/>
        <v>2</v>
      </c>
      <c r="BF47" s="76">
        <f>SUMIFS('BAZA DANYCH'!$I:$I,'BAZA DANYCH'!$B:$B,BF$34,'BAZA DANYCH'!$K:$K,$B47)</f>
        <v>13</v>
      </c>
      <c r="BG47" s="76">
        <f>SUMIFS('BAZA DANYCH'!$H:$H,'BAZA DANYCH'!$B:$B,BG$34,'BAZA DANYCH'!$K:$K,$B47)</f>
        <v>8</v>
      </c>
      <c r="BH47" s="160">
        <f t="shared" si="21"/>
        <v>21</v>
      </c>
      <c r="BI47" s="76">
        <f>SUMIFS('BAZA DANYCH'!$I:$I,'BAZA DANYCH'!$B:$B,BI$34,'BAZA DANYCH'!$K:$K,$B47)</f>
        <v>1</v>
      </c>
      <c r="BJ47" s="76">
        <f>SUMIFS('BAZA DANYCH'!$H:$H,'BAZA DANYCH'!$B:$B,BJ$34,'BAZA DANYCH'!$K:$K,$B47)</f>
        <v>10</v>
      </c>
      <c r="BK47" s="160">
        <f t="shared" si="22"/>
        <v>11</v>
      </c>
      <c r="BL47" s="76">
        <f>SUMIFS('BAZA DANYCH'!$I:$I,'BAZA DANYCH'!$B:$B,BL$34,'BAZA DANYCH'!$K:$K,$B47)</f>
        <v>32</v>
      </c>
      <c r="BM47" s="76">
        <f>SUMIFS('BAZA DANYCH'!$H:$H,'BAZA DANYCH'!$B:$B,BM$34,'BAZA DANYCH'!$K:$K,$B47)</f>
        <v>19</v>
      </c>
      <c r="BN47" s="160">
        <f t="shared" si="23"/>
        <v>51</v>
      </c>
      <c r="BO47" s="76">
        <f>SUMIFS('BAZA DANYCH'!$I:$I,'BAZA DANYCH'!$B:$B,BO$34,'BAZA DANYCH'!$K:$K,$B47)</f>
        <v>4</v>
      </c>
      <c r="BP47" s="76">
        <f>SUMIFS('BAZA DANYCH'!$H:$H,'BAZA DANYCH'!$B:$B,BP$34,'BAZA DANYCH'!$K:$K,$B47)</f>
        <v>0</v>
      </c>
      <c r="BQ47" s="160">
        <f t="shared" si="24"/>
        <v>4</v>
      </c>
      <c r="BR47" s="76">
        <f>SUMIFS('BAZA DANYCH'!$I:$I,'BAZA DANYCH'!$B:$B,BR$34,'BAZA DANYCH'!$K:$K,$B47)</f>
        <v>296</v>
      </c>
      <c r="BS47" s="76">
        <f>SUMIFS('BAZA DANYCH'!$H:$H,'BAZA DANYCH'!$B:$B,BS$34,'BAZA DANYCH'!$K:$K,$B47)</f>
        <v>25</v>
      </c>
      <c r="BT47" s="160">
        <f t="shared" si="25"/>
        <v>321</v>
      </c>
      <c r="BU47" s="76">
        <f>SUMIFS('BAZA DANYCH'!$I:$I,'BAZA DANYCH'!$B:$B,BU$34,'BAZA DANYCH'!$K:$K,$B47)</f>
        <v>39</v>
      </c>
      <c r="BV47" s="76">
        <f>SUMIFS('BAZA DANYCH'!$H:$H,'BAZA DANYCH'!$B:$B,BV$34,'BAZA DANYCH'!$K:$K,$B47)</f>
        <v>17</v>
      </c>
      <c r="BW47" s="160">
        <f t="shared" si="26"/>
        <v>56</v>
      </c>
      <c r="BX47" s="76">
        <f>SUMIFS('BAZA DANYCH'!$I:$I,'BAZA DANYCH'!$B:$B,BX$34,'BAZA DANYCH'!$K:$K,$B47)</f>
        <v>119</v>
      </c>
      <c r="BY47" s="76">
        <f>SUMIFS('BAZA DANYCH'!$H:$H,'BAZA DANYCH'!$B:$B,BY$34,'BAZA DANYCH'!$K:$K,$B47)</f>
        <v>16</v>
      </c>
      <c r="BZ47" s="160">
        <f t="shared" si="27"/>
        <v>135</v>
      </c>
    </row>
    <row r="48" spans="1:78" s="60" customFormat="1" ht="12.75">
      <c r="A48" s="143">
        <v>5.4841269841269843E-2</v>
      </c>
      <c r="B48" s="77">
        <v>0.75</v>
      </c>
      <c r="C48" s="77">
        <v>0.79166666666666696</v>
      </c>
      <c r="D48" s="76">
        <f>SUMIFS('BAZA DANYCH'!$I:$I,'BAZA DANYCH'!$K:$K,$B48)</f>
        <v>2183</v>
      </c>
      <c r="E48" s="76">
        <f>SUMIFS('BAZA DANYCH'!$H:$H,'BAZA DANYCH'!$K:$K,$B48)</f>
        <v>1359</v>
      </c>
      <c r="F48" s="160">
        <f t="shared" si="3"/>
        <v>3542</v>
      </c>
      <c r="G48" s="76">
        <f>SUMIFS('BAZA DANYCH'!$I:$I,'BAZA DANYCH'!$B:$B,G$34,'BAZA DANYCH'!$K:$K,$B48)</f>
        <v>1343</v>
      </c>
      <c r="H48" s="76">
        <f>SUMIFS('BAZA DANYCH'!$H:$H,'BAZA DANYCH'!$B:$B,H$34,'BAZA DANYCH'!$K:$K,$B48)</f>
        <v>953</v>
      </c>
      <c r="I48" s="160">
        <f t="shared" si="4"/>
        <v>2296</v>
      </c>
      <c r="J48" s="76">
        <f>SUMIFS('BAZA DANYCH'!$I:$I,'BAZA DANYCH'!$B:$B,J$34,'BAZA DANYCH'!$K:$K,$B48)</f>
        <v>126</v>
      </c>
      <c r="K48" s="76">
        <f>SUMIFS('BAZA DANYCH'!$H:$H,'BAZA DANYCH'!$B:$B,K$34,'BAZA DANYCH'!$K:$K,$B48)</f>
        <v>39</v>
      </c>
      <c r="L48" s="160">
        <f t="shared" si="5"/>
        <v>165</v>
      </c>
      <c r="M48" s="76">
        <f>SUMIFS('BAZA DANYCH'!$I:$I,'BAZA DANYCH'!$B:$B,M$34,'BAZA DANYCH'!$K:$K,$B48)</f>
        <v>37</v>
      </c>
      <c r="N48" s="76">
        <f>SUMIFS('BAZA DANYCH'!$H:$H,'BAZA DANYCH'!$B:$B,N$34,'BAZA DANYCH'!$K:$K,$B48)</f>
        <v>11</v>
      </c>
      <c r="O48" s="160">
        <f t="shared" si="6"/>
        <v>48</v>
      </c>
      <c r="P48" s="76">
        <f>SUMIFS('BAZA DANYCH'!$I:$I,'BAZA DANYCH'!$B:$B,P$34,'BAZA DANYCH'!$K:$K,$B48)</f>
        <v>18</v>
      </c>
      <c r="Q48" s="76">
        <f>SUMIFS('BAZA DANYCH'!$H:$H,'BAZA DANYCH'!$B:$B,Q$34,'BAZA DANYCH'!$K:$K,$B48)</f>
        <v>19</v>
      </c>
      <c r="R48" s="160">
        <f t="shared" si="7"/>
        <v>37</v>
      </c>
      <c r="S48" s="76">
        <f>SUMIFS('BAZA DANYCH'!$I:$I,'BAZA DANYCH'!$B:$B,S$34,'BAZA DANYCH'!$K:$K,$B48)</f>
        <v>16</v>
      </c>
      <c r="T48" s="76">
        <f>SUMIFS('BAZA DANYCH'!$H:$H,'BAZA DANYCH'!$B:$B,T$34,'BAZA DANYCH'!$K:$K,$B48)</f>
        <v>10</v>
      </c>
      <c r="U48" s="160">
        <f t="shared" si="8"/>
        <v>26</v>
      </c>
      <c r="V48" s="76">
        <f>SUMIFS('BAZA DANYCH'!$I:$I,'BAZA DANYCH'!$B:$B,V$34,'BAZA DANYCH'!$K:$K,$B48)</f>
        <v>29</v>
      </c>
      <c r="W48" s="76">
        <f>SUMIFS('BAZA DANYCH'!$H:$H,'BAZA DANYCH'!$B:$B,W$34,'BAZA DANYCH'!$K:$K,$B48)</f>
        <v>25</v>
      </c>
      <c r="X48" s="160">
        <f t="shared" si="9"/>
        <v>54</v>
      </c>
      <c r="Y48" s="76">
        <f>SUMIFS('BAZA DANYCH'!$I:$I,'BAZA DANYCH'!$B:$B,Y$34,'BAZA DANYCH'!$K:$K,$B48)</f>
        <v>29</v>
      </c>
      <c r="Z48" s="76">
        <f>SUMIFS('BAZA DANYCH'!$H:$H,'BAZA DANYCH'!$B:$B,Z$34,'BAZA DANYCH'!$K:$K,$B48)</f>
        <v>8</v>
      </c>
      <c r="AA48" s="160">
        <f t="shared" si="10"/>
        <v>37</v>
      </c>
      <c r="AB48" s="76">
        <f>SUMIFS('BAZA DANYCH'!$I:$I,'BAZA DANYCH'!$B:$B,AB$34,'BAZA DANYCH'!$K:$K,$B48)</f>
        <v>13</v>
      </c>
      <c r="AC48" s="76">
        <f>SUMIFS('BAZA DANYCH'!$H:$H,'BAZA DANYCH'!$B:$B,AC$34,'BAZA DANYCH'!$K:$K,$B48)</f>
        <v>19</v>
      </c>
      <c r="AD48" s="160">
        <f t="shared" si="11"/>
        <v>32</v>
      </c>
      <c r="AE48" s="76">
        <f>SUMIFS('BAZA DANYCH'!$I:$I,'BAZA DANYCH'!$B:$B,AE$34,'BAZA DANYCH'!$K:$K,$B48)</f>
        <v>10</v>
      </c>
      <c r="AF48" s="76">
        <f>SUMIFS('BAZA DANYCH'!$H:$H,'BAZA DANYCH'!$B:$B,AF$34,'BAZA DANYCH'!$K:$K,$B48)</f>
        <v>52</v>
      </c>
      <c r="AG48" s="160">
        <f t="shared" si="12"/>
        <v>62</v>
      </c>
      <c r="AH48" s="76">
        <f>SUMIFS('BAZA DANYCH'!$I:$I,'BAZA DANYCH'!$B:$B,AH$34,'BAZA DANYCH'!$K:$K,$B48)</f>
        <v>4</v>
      </c>
      <c r="AI48" s="76">
        <f>SUMIFS('BAZA DANYCH'!$H:$H,'BAZA DANYCH'!$B:$B,AI$34,'BAZA DANYCH'!$K:$K,$B48)</f>
        <v>3</v>
      </c>
      <c r="AJ48" s="160">
        <f t="shared" si="13"/>
        <v>7</v>
      </c>
      <c r="AK48" s="76">
        <f>SUMIFS('BAZA DANYCH'!$I:$I,'BAZA DANYCH'!$B:$B,AK$34,'BAZA DANYCH'!$K:$K,$B48)</f>
        <v>10</v>
      </c>
      <c r="AL48" s="76">
        <f>SUMIFS('BAZA DANYCH'!$H:$H,'BAZA DANYCH'!$B:$B,AL$34,'BAZA DANYCH'!$K:$K,$B48)</f>
        <v>4</v>
      </c>
      <c r="AM48" s="160">
        <f t="shared" si="14"/>
        <v>14</v>
      </c>
      <c r="AN48" s="76">
        <f>SUMIFS('BAZA DANYCH'!$I:$I,'BAZA DANYCH'!$B:$B,AN$34,'BAZA DANYCH'!$K:$K,$B48)</f>
        <v>9</v>
      </c>
      <c r="AO48" s="76">
        <f>SUMIFS('BAZA DANYCH'!$H:$H,'BAZA DANYCH'!$B:$B,AO$34,'BAZA DANYCH'!$K:$K,$B48)</f>
        <v>4</v>
      </c>
      <c r="AP48" s="160">
        <f t="shared" si="15"/>
        <v>13</v>
      </c>
      <c r="AQ48" s="76">
        <f>SUMIFS('BAZA DANYCH'!$I:$I,'BAZA DANYCH'!$B:$B,AQ$34,'BAZA DANYCH'!$K:$K,$B48)</f>
        <v>6</v>
      </c>
      <c r="AR48" s="76">
        <f>SUMIFS('BAZA DANYCH'!$H:$H,'BAZA DANYCH'!$B:$B,AR$34,'BAZA DANYCH'!$K:$K,$B48)</f>
        <v>21</v>
      </c>
      <c r="AS48" s="160">
        <f t="shared" si="16"/>
        <v>27</v>
      </c>
      <c r="AT48" s="76">
        <f>SUMIFS('BAZA DANYCH'!$I:$I,'BAZA DANYCH'!$B:$B,AT$34,'BAZA DANYCH'!$K:$K,$B48)</f>
        <v>26</v>
      </c>
      <c r="AU48" s="76">
        <f>SUMIFS('BAZA DANYCH'!$H:$H,'BAZA DANYCH'!$B:$B,AU$34,'BAZA DANYCH'!$K:$K,$B48)</f>
        <v>64</v>
      </c>
      <c r="AV48" s="160">
        <f t="shared" si="17"/>
        <v>90</v>
      </c>
      <c r="AW48" s="76">
        <f>SUMIFS('BAZA DANYCH'!$I:$I,'BAZA DANYCH'!$B:$B,AW$34,'BAZA DANYCH'!$K:$K,$B48)</f>
        <v>1</v>
      </c>
      <c r="AX48" s="76">
        <f>SUMIFS('BAZA DANYCH'!$H:$H,'BAZA DANYCH'!$B:$B,AX$34,'BAZA DANYCH'!$K:$K,$B48)</f>
        <v>3</v>
      </c>
      <c r="AY48" s="160">
        <f t="shared" si="18"/>
        <v>4</v>
      </c>
      <c r="AZ48" s="76">
        <f>SUMIFS('BAZA DANYCH'!$I:$I,'BAZA DANYCH'!$B:$B,AZ$34,'BAZA DANYCH'!$K:$K,$B48)</f>
        <v>18</v>
      </c>
      <c r="BA48" s="76">
        <f>SUMIFS('BAZA DANYCH'!$H:$H,'BAZA DANYCH'!$B:$B,BA$34,'BAZA DANYCH'!$K:$K,$B48)</f>
        <v>11</v>
      </c>
      <c r="BB48" s="160">
        <f t="shared" si="19"/>
        <v>29</v>
      </c>
      <c r="BC48" s="76">
        <f>SUMIFS('BAZA DANYCH'!$I:$I,'BAZA DANYCH'!$B:$B,BC$34,'BAZA DANYCH'!$K:$K,$B48)</f>
        <v>8</v>
      </c>
      <c r="BD48" s="76">
        <f>SUMIFS('BAZA DANYCH'!$H:$H,'BAZA DANYCH'!$B:$B,BD$34,'BAZA DANYCH'!$K:$K,$B48)</f>
        <v>9</v>
      </c>
      <c r="BE48" s="160">
        <f t="shared" si="20"/>
        <v>17</v>
      </c>
      <c r="BF48" s="76">
        <f>SUMIFS('BAZA DANYCH'!$I:$I,'BAZA DANYCH'!$B:$B,BF$34,'BAZA DANYCH'!$K:$K,$B48)</f>
        <v>6</v>
      </c>
      <c r="BG48" s="76">
        <f>SUMIFS('BAZA DANYCH'!$H:$H,'BAZA DANYCH'!$B:$B,BG$34,'BAZA DANYCH'!$K:$K,$B48)</f>
        <v>4</v>
      </c>
      <c r="BH48" s="160">
        <f t="shared" si="21"/>
        <v>10</v>
      </c>
      <c r="BI48" s="76">
        <f>SUMIFS('BAZA DANYCH'!$I:$I,'BAZA DANYCH'!$B:$B,BI$34,'BAZA DANYCH'!$K:$K,$B48)</f>
        <v>1</v>
      </c>
      <c r="BJ48" s="76">
        <f>SUMIFS('BAZA DANYCH'!$H:$H,'BAZA DANYCH'!$B:$B,BJ$34,'BAZA DANYCH'!$K:$K,$B48)</f>
        <v>8</v>
      </c>
      <c r="BK48" s="160">
        <f t="shared" si="22"/>
        <v>9</v>
      </c>
      <c r="BL48" s="76">
        <f>SUMIFS('BAZA DANYCH'!$I:$I,'BAZA DANYCH'!$B:$B,BL$34,'BAZA DANYCH'!$K:$K,$B48)</f>
        <v>7</v>
      </c>
      <c r="BM48" s="76">
        <f>SUMIFS('BAZA DANYCH'!$H:$H,'BAZA DANYCH'!$B:$B,BM$34,'BAZA DANYCH'!$K:$K,$B48)</f>
        <v>0</v>
      </c>
      <c r="BN48" s="160">
        <f t="shared" si="23"/>
        <v>7</v>
      </c>
      <c r="BO48" s="76">
        <f>SUMIFS('BAZA DANYCH'!$I:$I,'BAZA DANYCH'!$B:$B,BO$34,'BAZA DANYCH'!$K:$K,$B48)</f>
        <v>4</v>
      </c>
      <c r="BP48" s="76">
        <f>SUMIFS('BAZA DANYCH'!$H:$H,'BAZA DANYCH'!$B:$B,BP$34,'BAZA DANYCH'!$K:$K,$B48)</f>
        <v>1</v>
      </c>
      <c r="BQ48" s="160">
        <f t="shared" si="24"/>
        <v>5</v>
      </c>
      <c r="BR48" s="76">
        <f>SUMIFS('BAZA DANYCH'!$I:$I,'BAZA DANYCH'!$B:$B,BR$34,'BAZA DANYCH'!$K:$K,$B48)</f>
        <v>342</v>
      </c>
      <c r="BS48" s="76">
        <f>SUMIFS('BAZA DANYCH'!$H:$H,'BAZA DANYCH'!$B:$B,BS$34,'BAZA DANYCH'!$K:$K,$B48)</f>
        <v>62</v>
      </c>
      <c r="BT48" s="160">
        <f t="shared" si="25"/>
        <v>404</v>
      </c>
      <c r="BU48" s="76">
        <f>SUMIFS('BAZA DANYCH'!$I:$I,'BAZA DANYCH'!$B:$B,BU$34,'BAZA DANYCH'!$K:$K,$B48)</f>
        <v>30</v>
      </c>
      <c r="BV48" s="76">
        <f>SUMIFS('BAZA DANYCH'!$H:$H,'BAZA DANYCH'!$B:$B,BV$34,'BAZA DANYCH'!$K:$K,$B48)</f>
        <v>0</v>
      </c>
      <c r="BW48" s="160">
        <f t="shared" si="26"/>
        <v>30</v>
      </c>
      <c r="BX48" s="76">
        <f>SUMIFS('BAZA DANYCH'!$I:$I,'BAZA DANYCH'!$B:$B,BX$34,'BAZA DANYCH'!$K:$K,$B48)</f>
        <v>90</v>
      </c>
      <c r="BY48" s="76">
        <f>SUMIFS('BAZA DANYCH'!$H:$H,'BAZA DANYCH'!$B:$B,BY$34,'BAZA DANYCH'!$K:$K,$B48)</f>
        <v>29</v>
      </c>
      <c r="BZ48" s="160">
        <f t="shared" si="27"/>
        <v>119</v>
      </c>
    </row>
    <row r="49" spans="1:143" s="60" customFormat="1" ht="12.75">
      <c r="A49" s="143">
        <v>3.4682539682539683E-2</v>
      </c>
      <c r="B49" s="77">
        <v>0.79166666666666696</v>
      </c>
      <c r="C49" s="77">
        <v>0.83333333333333404</v>
      </c>
      <c r="D49" s="76">
        <f>SUMIFS('BAZA DANYCH'!$I:$I,'BAZA DANYCH'!$K:$K,$B49)</f>
        <v>1275</v>
      </c>
      <c r="E49" s="76">
        <f>SUMIFS('BAZA DANYCH'!$H:$H,'BAZA DANYCH'!$K:$K,$B49)</f>
        <v>921</v>
      </c>
      <c r="F49" s="160">
        <f t="shared" si="3"/>
        <v>2196</v>
      </c>
      <c r="G49" s="76">
        <f>SUMIFS('BAZA DANYCH'!$I:$I,'BAZA DANYCH'!$B:$B,G$34,'BAZA DANYCH'!$K:$K,$B49)</f>
        <v>550</v>
      </c>
      <c r="H49" s="76">
        <f>SUMIFS('BAZA DANYCH'!$H:$H,'BAZA DANYCH'!$B:$B,H$34,'BAZA DANYCH'!$K:$K,$B49)</f>
        <v>637</v>
      </c>
      <c r="I49" s="160">
        <f t="shared" si="4"/>
        <v>1187</v>
      </c>
      <c r="J49" s="76">
        <f>SUMIFS('BAZA DANYCH'!$I:$I,'BAZA DANYCH'!$B:$B,J$34,'BAZA DANYCH'!$K:$K,$B49)</f>
        <v>44</v>
      </c>
      <c r="K49" s="76">
        <f>SUMIFS('BAZA DANYCH'!$H:$H,'BAZA DANYCH'!$B:$B,K$34,'BAZA DANYCH'!$K:$K,$B49)</f>
        <v>46</v>
      </c>
      <c r="L49" s="160">
        <f t="shared" si="5"/>
        <v>90</v>
      </c>
      <c r="M49" s="76">
        <f>SUMIFS('BAZA DANYCH'!$I:$I,'BAZA DANYCH'!$B:$B,M$34,'BAZA DANYCH'!$K:$K,$B49)</f>
        <v>32</v>
      </c>
      <c r="N49" s="76">
        <f>SUMIFS('BAZA DANYCH'!$H:$H,'BAZA DANYCH'!$B:$B,N$34,'BAZA DANYCH'!$K:$K,$B49)</f>
        <v>21</v>
      </c>
      <c r="O49" s="160">
        <f t="shared" si="6"/>
        <v>53</v>
      </c>
      <c r="P49" s="76">
        <f>SUMIFS('BAZA DANYCH'!$I:$I,'BAZA DANYCH'!$B:$B,P$34,'BAZA DANYCH'!$K:$K,$B49)</f>
        <v>8</v>
      </c>
      <c r="Q49" s="76">
        <f>SUMIFS('BAZA DANYCH'!$H:$H,'BAZA DANYCH'!$B:$B,Q$34,'BAZA DANYCH'!$K:$K,$B49)</f>
        <v>15</v>
      </c>
      <c r="R49" s="160">
        <f t="shared" si="7"/>
        <v>23</v>
      </c>
      <c r="S49" s="76">
        <f>SUMIFS('BAZA DANYCH'!$I:$I,'BAZA DANYCH'!$B:$B,S$34,'BAZA DANYCH'!$K:$K,$B49)</f>
        <v>7</v>
      </c>
      <c r="T49" s="76">
        <f>SUMIFS('BAZA DANYCH'!$H:$H,'BAZA DANYCH'!$B:$B,T$34,'BAZA DANYCH'!$K:$K,$B49)</f>
        <v>5</v>
      </c>
      <c r="U49" s="160">
        <f t="shared" si="8"/>
        <v>12</v>
      </c>
      <c r="V49" s="76">
        <f>SUMIFS('BAZA DANYCH'!$I:$I,'BAZA DANYCH'!$B:$B,V$34,'BAZA DANYCH'!$K:$K,$B49)</f>
        <v>31</v>
      </c>
      <c r="W49" s="76">
        <f>SUMIFS('BAZA DANYCH'!$H:$H,'BAZA DANYCH'!$B:$B,W$34,'BAZA DANYCH'!$K:$K,$B49)</f>
        <v>8</v>
      </c>
      <c r="X49" s="160">
        <f t="shared" si="9"/>
        <v>39</v>
      </c>
      <c r="Y49" s="76">
        <f>SUMIFS('BAZA DANYCH'!$I:$I,'BAZA DANYCH'!$B:$B,Y$34,'BAZA DANYCH'!$K:$K,$B49)</f>
        <v>19</v>
      </c>
      <c r="Z49" s="76">
        <f>SUMIFS('BAZA DANYCH'!$H:$H,'BAZA DANYCH'!$B:$B,Z$34,'BAZA DANYCH'!$K:$K,$B49)</f>
        <v>4</v>
      </c>
      <c r="AA49" s="160">
        <f t="shared" si="10"/>
        <v>23</v>
      </c>
      <c r="AB49" s="76">
        <f>SUMIFS('BAZA DANYCH'!$I:$I,'BAZA DANYCH'!$B:$B,AB$34,'BAZA DANYCH'!$K:$K,$B49)</f>
        <v>19</v>
      </c>
      <c r="AC49" s="76">
        <f>SUMIFS('BAZA DANYCH'!$H:$H,'BAZA DANYCH'!$B:$B,AC$34,'BAZA DANYCH'!$K:$K,$B49)</f>
        <v>7</v>
      </c>
      <c r="AD49" s="160">
        <f t="shared" si="11"/>
        <v>26</v>
      </c>
      <c r="AE49" s="76">
        <f>SUMIFS('BAZA DANYCH'!$I:$I,'BAZA DANYCH'!$B:$B,AE$34,'BAZA DANYCH'!$K:$K,$B49)</f>
        <v>10</v>
      </c>
      <c r="AF49" s="76">
        <f>SUMIFS('BAZA DANYCH'!$H:$H,'BAZA DANYCH'!$B:$B,AF$34,'BAZA DANYCH'!$K:$K,$B49)</f>
        <v>29</v>
      </c>
      <c r="AG49" s="160">
        <f t="shared" si="12"/>
        <v>39</v>
      </c>
      <c r="AH49" s="76">
        <f>SUMIFS('BAZA DANYCH'!$I:$I,'BAZA DANYCH'!$B:$B,AH$34,'BAZA DANYCH'!$K:$K,$B49)</f>
        <v>2</v>
      </c>
      <c r="AI49" s="76">
        <f>SUMIFS('BAZA DANYCH'!$H:$H,'BAZA DANYCH'!$B:$B,AI$34,'BAZA DANYCH'!$K:$K,$B49)</f>
        <v>0</v>
      </c>
      <c r="AJ49" s="160">
        <f t="shared" si="13"/>
        <v>2</v>
      </c>
      <c r="AK49" s="76">
        <f>SUMIFS('BAZA DANYCH'!$I:$I,'BAZA DANYCH'!$B:$B,AK$34,'BAZA DANYCH'!$K:$K,$B49)</f>
        <v>0</v>
      </c>
      <c r="AL49" s="76">
        <f>SUMIFS('BAZA DANYCH'!$H:$H,'BAZA DANYCH'!$B:$B,AL$34,'BAZA DANYCH'!$K:$K,$B49)</f>
        <v>0</v>
      </c>
      <c r="AM49" s="160">
        <f t="shared" si="14"/>
        <v>0</v>
      </c>
      <c r="AN49" s="76">
        <f>SUMIFS('BAZA DANYCH'!$I:$I,'BAZA DANYCH'!$B:$B,AN$34,'BAZA DANYCH'!$K:$K,$B49)</f>
        <v>0</v>
      </c>
      <c r="AO49" s="76">
        <f>SUMIFS('BAZA DANYCH'!$H:$H,'BAZA DANYCH'!$B:$B,AO$34,'BAZA DANYCH'!$K:$K,$B49)</f>
        <v>3</v>
      </c>
      <c r="AP49" s="160">
        <f t="shared" si="15"/>
        <v>3</v>
      </c>
      <c r="AQ49" s="76">
        <f>SUMIFS('BAZA DANYCH'!$I:$I,'BAZA DANYCH'!$B:$B,AQ$34,'BAZA DANYCH'!$K:$K,$B49)</f>
        <v>6</v>
      </c>
      <c r="AR49" s="76">
        <f>SUMIFS('BAZA DANYCH'!$H:$H,'BAZA DANYCH'!$B:$B,AR$34,'BAZA DANYCH'!$K:$K,$B49)</f>
        <v>16</v>
      </c>
      <c r="AS49" s="160">
        <f t="shared" si="16"/>
        <v>22</v>
      </c>
      <c r="AT49" s="76">
        <f>SUMIFS('BAZA DANYCH'!$I:$I,'BAZA DANYCH'!$B:$B,AT$34,'BAZA DANYCH'!$K:$K,$B49)</f>
        <v>20</v>
      </c>
      <c r="AU49" s="76">
        <f>SUMIFS('BAZA DANYCH'!$H:$H,'BAZA DANYCH'!$B:$B,AU$34,'BAZA DANYCH'!$K:$K,$B49)</f>
        <v>23</v>
      </c>
      <c r="AV49" s="160">
        <f t="shared" si="17"/>
        <v>43</v>
      </c>
      <c r="AW49" s="76">
        <f>SUMIFS('BAZA DANYCH'!$I:$I,'BAZA DANYCH'!$B:$B,AW$34,'BAZA DANYCH'!$K:$K,$B49)</f>
        <v>4</v>
      </c>
      <c r="AX49" s="76">
        <f>SUMIFS('BAZA DANYCH'!$H:$H,'BAZA DANYCH'!$B:$B,AX$34,'BAZA DANYCH'!$K:$K,$B49)</f>
        <v>2</v>
      </c>
      <c r="AY49" s="160">
        <f t="shared" si="18"/>
        <v>6</v>
      </c>
      <c r="AZ49" s="76">
        <f>SUMIFS('BAZA DANYCH'!$I:$I,'BAZA DANYCH'!$B:$B,AZ$34,'BAZA DANYCH'!$K:$K,$B49)</f>
        <v>14</v>
      </c>
      <c r="BA49" s="76">
        <f>SUMIFS('BAZA DANYCH'!$H:$H,'BAZA DANYCH'!$B:$B,BA$34,'BAZA DANYCH'!$K:$K,$B49)</f>
        <v>3</v>
      </c>
      <c r="BB49" s="160">
        <f t="shared" si="19"/>
        <v>17</v>
      </c>
      <c r="BC49" s="76">
        <f>SUMIFS('BAZA DANYCH'!$I:$I,'BAZA DANYCH'!$B:$B,BC$34,'BAZA DANYCH'!$K:$K,$B49)</f>
        <v>2</v>
      </c>
      <c r="BD49" s="76">
        <f>SUMIFS('BAZA DANYCH'!$H:$H,'BAZA DANYCH'!$B:$B,BD$34,'BAZA DANYCH'!$K:$K,$B49)</f>
        <v>0</v>
      </c>
      <c r="BE49" s="160">
        <f t="shared" si="20"/>
        <v>2</v>
      </c>
      <c r="BF49" s="76">
        <f>SUMIFS('BAZA DANYCH'!$I:$I,'BAZA DANYCH'!$B:$B,BF$34,'BAZA DANYCH'!$K:$K,$B49)</f>
        <v>3</v>
      </c>
      <c r="BG49" s="76">
        <f>SUMIFS('BAZA DANYCH'!$H:$H,'BAZA DANYCH'!$B:$B,BG$34,'BAZA DANYCH'!$K:$K,$B49)</f>
        <v>3</v>
      </c>
      <c r="BH49" s="160">
        <f t="shared" si="21"/>
        <v>6</v>
      </c>
      <c r="BI49" s="76">
        <f>SUMIFS('BAZA DANYCH'!$I:$I,'BAZA DANYCH'!$B:$B,BI$34,'BAZA DANYCH'!$K:$K,$B49)</f>
        <v>1</v>
      </c>
      <c r="BJ49" s="76">
        <f>SUMIFS('BAZA DANYCH'!$H:$H,'BAZA DANYCH'!$B:$B,BJ$34,'BAZA DANYCH'!$K:$K,$B49)</f>
        <v>2</v>
      </c>
      <c r="BK49" s="160">
        <f t="shared" si="22"/>
        <v>3</v>
      </c>
      <c r="BL49" s="76">
        <f>SUMIFS('BAZA DANYCH'!$I:$I,'BAZA DANYCH'!$B:$B,BL$34,'BAZA DANYCH'!$K:$K,$B49)</f>
        <v>20</v>
      </c>
      <c r="BM49" s="76">
        <f>SUMIFS('BAZA DANYCH'!$H:$H,'BAZA DANYCH'!$B:$B,BM$34,'BAZA DANYCH'!$K:$K,$B49)</f>
        <v>22</v>
      </c>
      <c r="BN49" s="160">
        <f t="shared" si="23"/>
        <v>42</v>
      </c>
      <c r="BO49" s="76">
        <f>SUMIFS('BAZA DANYCH'!$I:$I,'BAZA DANYCH'!$B:$B,BO$34,'BAZA DANYCH'!$K:$K,$B49)</f>
        <v>0</v>
      </c>
      <c r="BP49" s="76">
        <f>SUMIFS('BAZA DANYCH'!$H:$H,'BAZA DANYCH'!$B:$B,BP$34,'BAZA DANYCH'!$K:$K,$B49)</f>
        <v>0</v>
      </c>
      <c r="BQ49" s="160">
        <f t="shared" si="24"/>
        <v>0</v>
      </c>
      <c r="BR49" s="76">
        <f>SUMIFS('BAZA DANYCH'!$I:$I,'BAZA DANYCH'!$B:$B,BR$34,'BAZA DANYCH'!$K:$K,$B49)</f>
        <v>354</v>
      </c>
      <c r="BS49" s="76">
        <f>SUMIFS('BAZA DANYCH'!$H:$H,'BAZA DANYCH'!$B:$B,BS$34,'BAZA DANYCH'!$K:$K,$B49)</f>
        <v>45</v>
      </c>
      <c r="BT49" s="160">
        <f t="shared" si="25"/>
        <v>399</v>
      </c>
      <c r="BU49" s="76">
        <f>SUMIFS('BAZA DANYCH'!$I:$I,'BAZA DANYCH'!$B:$B,BU$34,'BAZA DANYCH'!$K:$K,$B49)</f>
        <v>40</v>
      </c>
      <c r="BV49" s="76">
        <f>SUMIFS('BAZA DANYCH'!$H:$H,'BAZA DANYCH'!$B:$B,BV$34,'BAZA DANYCH'!$K:$K,$B49)</f>
        <v>0</v>
      </c>
      <c r="BW49" s="160">
        <f t="shared" si="26"/>
        <v>40</v>
      </c>
      <c r="BX49" s="76">
        <f>SUMIFS('BAZA DANYCH'!$I:$I,'BAZA DANYCH'!$B:$B,BX$34,'BAZA DANYCH'!$K:$K,$B49)</f>
        <v>89</v>
      </c>
      <c r="BY49" s="76">
        <f>SUMIFS('BAZA DANYCH'!$H:$H,'BAZA DANYCH'!$B:$B,BY$34,'BAZA DANYCH'!$K:$K,$B49)</f>
        <v>30</v>
      </c>
      <c r="BZ49" s="160">
        <f t="shared" si="27"/>
        <v>119</v>
      </c>
    </row>
    <row r="50" spans="1:143" s="60" customFormat="1" ht="12.75">
      <c r="A50" s="143">
        <v>1.6666666666666666E-2</v>
      </c>
      <c r="B50" s="77">
        <v>0.83333333333333304</v>
      </c>
      <c r="C50" s="77">
        <v>0.875</v>
      </c>
      <c r="D50" s="76">
        <f>SUMIFS('BAZA DANYCH'!$I:$I,'BAZA DANYCH'!$K:$K,$B50)</f>
        <v>1098</v>
      </c>
      <c r="E50" s="76">
        <f>SUMIFS('BAZA DANYCH'!$H:$H,'BAZA DANYCH'!$K:$K,$B50)</f>
        <v>827</v>
      </c>
      <c r="F50" s="160">
        <f t="shared" si="3"/>
        <v>1925</v>
      </c>
      <c r="G50" s="76">
        <f>SUMIFS('BAZA DANYCH'!$I:$I,'BAZA DANYCH'!$B:$B,G$34,'BAZA DANYCH'!$K:$K,$B50)</f>
        <v>689</v>
      </c>
      <c r="H50" s="76">
        <f>SUMIFS('BAZA DANYCH'!$H:$H,'BAZA DANYCH'!$B:$B,H$34,'BAZA DANYCH'!$K:$K,$B50)</f>
        <v>479</v>
      </c>
      <c r="I50" s="160">
        <f t="shared" si="4"/>
        <v>1168</v>
      </c>
      <c r="J50" s="76">
        <f>SUMIFS('BAZA DANYCH'!$I:$I,'BAZA DANYCH'!$B:$B,J$34,'BAZA DANYCH'!$K:$K,$B50)</f>
        <v>68</v>
      </c>
      <c r="K50" s="76">
        <f>SUMIFS('BAZA DANYCH'!$H:$H,'BAZA DANYCH'!$B:$B,K$34,'BAZA DANYCH'!$K:$K,$B50)</f>
        <v>65</v>
      </c>
      <c r="L50" s="160">
        <f t="shared" si="5"/>
        <v>133</v>
      </c>
      <c r="M50" s="76">
        <f>SUMIFS('BAZA DANYCH'!$I:$I,'BAZA DANYCH'!$B:$B,M$34,'BAZA DANYCH'!$K:$K,$B50)</f>
        <v>5</v>
      </c>
      <c r="N50" s="76">
        <f>SUMIFS('BAZA DANYCH'!$H:$H,'BAZA DANYCH'!$B:$B,N$34,'BAZA DANYCH'!$K:$K,$B50)</f>
        <v>7</v>
      </c>
      <c r="O50" s="160">
        <f t="shared" si="6"/>
        <v>12</v>
      </c>
      <c r="P50" s="76">
        <f>SUMIFS('BAZA DANYCH'!$I:$I,'BAZA DANYCH'!$B:$B,P$34,'BAZA DANYCH'!$K:$K,$B50)</f>
        <v>9</v>
      </c>
      <c r="Q50" s="76">
        <f>SUMIFS('BAZA DANYCH'!$H:$H,'BAZA DANYCH'!$B:$B,Q$34,'BAZA DANYCH'!$K:$K,$B50)</f>
        <v>9</v>
      </c>
      <c r="R50" s="160">
        <f t="shared" si="7"/>
        <v>18</v>
      </c>
      <c r="S50" s="76">
        <f>SUMIFS('BAZA DANYCH'!$I:$I,'BAZA DANYCH'!$B:$B,S$34,'BAZA DANYCH'!$K:$K,$B50)</f>
        <v>3</v>
      </c>
      <c r="T50" s="76">
        <f>SUMIFS('BAZA DANYCH'!$H:$H,'BAZA DANYCH'!$B:$B,T$34,'BAZA DANYCH'!$K:$K,$B50)</f>
        <v>8</v>
      </c>
      <c r="U50" s="160">
        <f t="shared" si="8"/>
        <v>11</v>
      </c>
      <c r="V50" s="76">
        <f>SUMIFS('BAZA DANYCH'!$I:$I,'BAZA DANYCH'!$B:$B,V$34,'BAZA DANYCH'!$K:$K,$B50)</f>
        <v>14</v>
      </c>
      <c r="W50" s="76">
        <f>SUMIFS('BAZA DANYCH'!$H:$H,'BAZA DANYCH'!$B:$B,W$34,'BAZA DANYCH'!$K:$K,$B50)</f>
        <v>20</v>
      </c>
      <c r="X50" s="160">
        <f t="shared" si="9"/>
        <v>34</v>
      </c>
      <c r="Y50" s="76">
        <f>SUMIFS('BAZA DANYCH'!$I:$I,'BAZA DANYCH'!$B:$B,Y$34,'BAZA DANYCH'!$K:$K,$B50)</f>
        <v>2</v>
      </c>
      <c r="Z50" s="76">
        <f>SUMIFS('BAZA DANYCH'!$H:$H,'BAZA DANYCH'!$B:$B,Z$34,'BAZA DANYCH'!$K:$K,$B50)</f>
        <v>7</v>
      </c>
      <c r="AA50" s="160">
        <f t="shared" si="10"/>
        <v>9</v>
      </c>
      <c r="AB50" s="76">
        <f>SUMIFS('BAZA DANYCH'!$I:$I,'BAZA DANYCH'!$B:$B,AB$34,'BAZA DANYCH'!$K:$K,$B50)</f>
        <v>5</v>
      </c>
      <c r="AC50" s="76">
        <f>SUMIFS('BAZA DANYCH'!$H:$H,'BAZA DANYCH'!$B:$B,AC$34,'BAZA DANYCH'!$K:$K,$B50)</f>
        <v>5</v>
      </c>
      <c r="AD50" s="160">
        <f t="shared" si="11"/>
        <v>10</v>
      </c>
      <c r="AE50" s="76">
        <f>SUMIFS('BAZA DANYCH'!$I:$I,'BAZA DANYCH'!$B:$B,AE$34,'BAZA DANYCH'!$K:$K,$B50)</f>
        <v>6</v>
      </c>
      <c r="AF50" s="76">
        <f>SUMIFS('BAZA DANYCH'!$H:$H,'BAZA DANYCH'!$B:$B,AF$34,'BAZA DANYCH'!$K:$K,$B50)</f>
        <v>6</v>
      </c>
      <c r="AG50" s="160">
        <f t="shared" si="12"/>
        <v>12</v>
      </c>
      <c r="AH50" s="76">
        <f>SUMIFS('BAZA DANYCH'!$I:$I,'BAZA DANYCH'!$B:$B,AH$34,'BAZA DANYCH'!$K:$K,$B50)</f>
        <v>0</v>
      </c>
      <c r="AI50" s="76">
        <f>SUMIFS('BAZA DANYCH'!$H:$H,'BAZA DANYCH'!$B:$B,AI$34,'BAZA DANYCH'!$K:$K,$B50)</f>
        <v>2</v>
      </c>
      <c r="AJ50" s="160">
        <f t="shared" si="13"/>
        <v>2</v>
      </c>
      <c r="AK50" s="76">
        <f>SUMIFS('BAZA DANYCH'!$I:$I,'BAZA DANYCH'!$B:$B,AK$34,'BAZA DANYCH'!$K:$K,$B50)</f>
        <v>7</v>
      </c>
      <c r="AL50" s="76">
        <f>SUMIFS('BAZA DANYCH'!$H:$H,'BAZA DANYCH'!$B:$B,AL$34,'BAZA DANYCH'!$K:$K,$B50)</f>
        <v>4</v>
      </c>
      <c r="AM50" s="160">
        <f t="shared" si="14"/>
        <v>11</v>
      </c>
      <c r="AN50" s="76">
        <f>SUMIFS('BAZA DANYCH'!$I:$I,'BAZA DANYCH'!$B:$B,AN$34,'BAZA DANYCH'!$K:$K,$B50)</f>
        <v>3</v>
      </c>
      <c r="AO50" s="76">
        <f>SUMIFS('BAZA DANYCH'!$H:$H,'BAZA DANYCH'!$B:$B,AO$34,'BAZA DANYCH'!$K:$K,$B50)</f>
        <v>3</v>
      </c>
      <c r="AP50" s="160">
        <f t="shared" si="15"/>
        <v>6</v>
      </c>
      <c r="AQ50" s="76">
        <f>SUMIFS('BAZA DANYCH'!$I:$I,'BAZA DANYCH'!$B:$B,AQ$34,'BAZA DANYCH'!$K:$K,$B50)</f>
        <v>2</v>
      </c>
      <c r="AR50" s="76">
        <f>SUMIFS('BAZA DANYCH'!$H:$H,'BAZA DANYCH'!$B:$B,AR$34,'BAZA DANYCH'!$K:$K,$B50)</f>
        <v>5</v>
      </c>
      <c r="AS50" s="160">
        <f t="shared" si="16"/>
        <v>7</v>
      </c>
      <c r="AT50" s="76">
        <f>SUMIFS('BAZA DANYCH'!$I:$I,'BAZA DANYCH'!$B:$B,AT$34,'BAZA DANYCH'!$K:$K,$B50)</f>
        <v>15</v>
      </c>
      <c r="AU50" s="76">
        <f>SUMIFS('BAZA DANYCH'!$H:$H,'BAZA DANYCH'!$B:$B,AU$34,'BAZA DANYCH'!$K:$K,$B50)</f>
        <v>12</v>
      </c>
      <c r="AV50" s="160">
        <f t="shared" si="17"/>
        <v>27</v>
      </c>
      <c r="AW50" s="76">
        <f>SUMIFS('BAZA DANYCH'!$I:$I,'BAZA DANYCH'!$B:$B,AW$34,'BAZA DANYCH'!$K:$K,$B50)</f>
        <v>2</v>
      </c>
      <c r="AX50" s="76">
        <f>SUMIFS('BAZA DANYCH'!$H:$H,'BAZA DANYCH'!$B:$B,AX$34,'BAZA DANYCH'!$K:$K,$B50)</f>
        <v>8</v>
      </c>
      <c r="AY50" s="160">
        <f t="shared" si="18"/>
        <v>10</v>
      </c>
      <c r="AZ50" s="76">
        <f>SUMIFS('BAZA DANYCH'!$I:$I,'BAZA DANYCH'!$B:$B,AZ$34,'BAZA DANYCH'!$K:$K,$B50)</f>
        <v>9</v>
      </c>
      <c r="BA50" s="76">
        <f>SUMIFS('BAZA DANYCH'!$H:$H,'BAZA DANYCH'!$B:$B,BA$34,'BAZA DANYCH'!$K:$K,$B50)</f>
        <v>7</v>
      </c>
      <c r="BB50" s="160">
        <f t="shared" si="19"/>
        <v>16</v>
      </c>
      <c r="BC50" s="76">
        <f>SUMIFS('BAZA DANYCH'!$I:$I,'BAZA DANYCH'!$B:$B,BC$34,'BAZA DANYCH'!$K:$K,$B50)</f>
        <v>0</v>
      </c>
      <c r="BD50" s="76">
        <f>SUMIFS('BAZA DANYCH'!$H:$H,'BAZA DANYCH'!$B:$B,BD$34,'BAZA DANYCH'!$K:$K,$B50)</f>
        <v>1</v>
      </c>
      <c r="BE50" s="160">
        <f t="shared" si="20"/>
        <v>1</v>
      </c>
      <c r="BF50" s="76">
        <f>SUMIFS('BAZA DANYCH'!$I:$I,'BAZA DANYCH'!$B:$B,BF$34,'BAZA DANYCH'!$K:$K,$B50)</f>
        <v>4</v>
      </c>
      <c r="BG50" s="76">
        <f>SUMIFS('BAZA DANYCH'!$H:$H,'BAZA DANYCH'!$B:$B,BG$34,'BAZA DANYCH'!$K:$K,$B50)</f>
        <v>1</v>
      </c>
      <c r="BH50" s="160">
        <f t="shared" si="21"/>
        <v>5</v>
      </c>
      <c r="BI50" s="76">
        <f>SUMIFS('BAZA DANYCH'!$I:$I,'BAZA DANYCH'!$B:$B,BI$34,'BAZA DANYCH'!$K:$K,$B50)</f>
        <v>1</v>
      </c>
      <c r="BJ50" s="76">
        <f>SUMIFS('BAZA DANYCH'!$H:$H,'BAZA DANYCH'!$B:$B,BJ$34,'BAZA DANYCH'!$K:$K,$B50)</f>
        <v>0</v>
      </c>
      <c r="BK50" s="160">
        <f t="shared" si="22"/>
        <v>1</v>
      </c>
      <c r="BL50" s="76">
        <f>SUMIFS('BAZA DANYCH'!$I:$I,'BAZA DANYCH'!$B:$B,BL$34,'BAZA DANYCH'!$K:$K,$B50)</f>
        <v>1</v>
      </c>
      <c r="BM50" s="76">
        <f>SUMIFS('BAZA DANYCH'!$H:$H,'BAZA DANYCH'!$B:$B,BM$34,'BAZA DANYCH'!$K:$K,$B50)</f>
        <v>8</v>
      </c>
      <c r="BN50" s="160">
        <f t="shared" si="23"/>
        <v>9</v>
      </c>
      <c r="BO50" s="76">
        <f>SUMIFS('BAZA DANYCH'!$I:$I,'BAZA DANYCH'!$B:$B,BO$34,'BAZA DANYCH'!$K:$K,$B50)</f>
        <v>5</v>
      </c>
      <c r="BP50" s="76">
        <f>SUMIFS('BAZA DANYCH'!$H:$H,'BAZA DANYCH'!$B:$B,BP$34,'BAZA DANYCH'!$K:$K,$B50)</f>
        <v>7</v>
      </c>
      <c r="BQ50" s="160">
        <f t="shared" si="24"/>
        <v>12</v>
      </c>
      <c r="BR50" s="76">
        <f>SUMIFS('BAZA DANYCH'!$I:$I,'BAZA DANYCH'!$B:$B,BR$34,'BAZA DANYCH'!$K:$K,$B50)</f>
        <v>184</v>
      </c>
      <c r="BS50" s="76">
        <f>SUMIFS('BAZA DANYCH'!$H:$H,'BAZA DANYCH'!$B:$B,BS$34,'BAZA DANYCH'!$K:$K,$B50)</f>
        <v>160</v>
      </c>
      <c r="BT50" s="160">
        <f t="shared" si="25"/>
        <v>344</v>
      </c>
      <c r="BU50" s="76">
        <f>SUMIFS('BAZA DANYCH'!$I:$I,'BAZA DANYCH'!$B:$B,BU$34,'BAZA DANYCH'!$K:$K,$B50)</f>
        <v>36</v>
      </c>
      <c r="BV50" s="76">
        <f>SUMIFS('BAZA DANYCH'!$H:$H,'BAZA DANYCH'!$B:$B,BV$34,'BAZA DANYCH'!$K:$K,$B50)</f>
        <v>0</v>
      </c>
      <c r="BW50" s="160">
        <f t="shared" si="26"/>
        <v>36</v>
      </c>
      <c r="BX50" s="76">
        <f>SUMIFS('BAZA DANYCH'!$I:$I,'BAZA DANYCH'!$B:$B,BX$34,'BAZA DANYCH'!$K:$K,$B50)</f>
        <v>28</v>
      </c>
      <c r="BY50" s="76">
        <f>SUMIFS('BAZA DANYCH'!$H:$H,'BAZA DANYCH'!$B:$B,BY$34,'BAZA DANYCH'!$K:$K,$B50)</f>
        <v>3</v>
      </c>
      <c r="BZ50" s="160">
        <f t="shared" si="27"/>
        <v>31</v>
      </c>
    </row>
    <row r="51" spans="1:143" s="60" customFormat="1" ht="12.75">
      <c r="A51" s="143">
        <v>9.7619047619047616E-3</v>
      </c>
      <c r="B51" s="77">
        <v>0.875</v>
      </c>
      <c r="C51" s="77">
        <v>0.91666666666666696</v>
      </c>
      <c r="D51" s="76">
        <f>SUMIFS('BAZA DANYCH'!$I:$I,'BAZA DANYCH'!$K:$K,$B51)</f>
        <v>549</v>
      </c>
      <c r="E51" s="76">
        <f>SUMIFS('BAZA DANYCH'!$H:$H,'BAZA DANYCH'!$K:$K,$B51)</f>
        <v>676</v>
      </c>
      <c r="F51" s="160">
        <f t="shared" si="3"/>
        <v>1225</v>
      </c>
      <c r="G51" s="76">
        <f>SUMIFS('BAZA DANYCH'!$I:$I,'BAZA DANYCH'!$B:$B,G$34,'BAZA DANYCH'!$K:$K,$B51)</f>
        <v>60</v>
      </c>
      <c r="H51" s="76">
        <f>SUMIFS('BAZA DANYCH'!$H:$H,'BAZA DANYCH'!$B:$B,H$34,'BAZA DANYCH'!$K:$K,$B51)</f>
        <v>322</v>
      </c>
      <c r="I51" s="160">
        <f t="shared" si="4"/>
        <v>382</v>
      </c>
      <c r="J51" s="76">
        <f>SUMIFS('BAZA DANYCH'!$I:$I,'BAZA DANYCH'!$B:$B,J$34,'BAZA DANYCH'!$K:$K,$B51)</f>
        <v>24</v>
      </c>
      <c r="K51" s="76">
        <f>SUMIFS('BAZA DANYCH'!$H:$H,'BAZA DANYCH'!$B:$B,K$34,'BAZA DANYCH'!$K:$K,$B51)</f>
        <v>11</v>
      </c>
      <c r="L51" s="160">
        <f t="shared" si="5"/>
        <v>35</v>
      </c>
      <c r="M51" s="76">
        <f>SUMIFS('BAZA DANYCH'!$I:$I,'BAZA DANYCH'!$B:$B,M$34,'BAZA DANYCH'!$K:$K,$B51)</f>
        <v>11</v>
      </c>
      <c r="N51" s="76">
        <f>SUMIFS('BAZA DANYCH'!$H:$H,'BAZA DANYCH'!$B:$B,N$34,'BAZA DANYCH'!$K:$K,$B51)</f>
        <v>19</v>
      </c>
      <c r="O51" s="160">
        <f t="shared" si="6"/>
        <v>30</v>
      </c>
      <c r="P51" s="76">
        <f>SUMIFS('BAZA DANYCH'!$I:$I,'BAZA DANYCH'!$B:$B,P$34,'BAZA DANYCH'!$K:$K,$B51)</f>
        <v>9</v>
      </c>
      <c r="Q51" s="76">
        <f>SUMIFS('BAZA DANYCH'!$H:$H,'BAZA DANYCH'!$B:$B,Q$34,'BAZA DANYCH'!$K:$K,$B51)</f>
        <v>18</v>
      </c>
      <c r="R51" s="160">
        <f t="shared" si="7"/>
        <v>27</v>
      </c>
      <c r="S51" s="76">
        <f>SUMIFS('BAZA DANYCH'!$I:$I,'BAZA DANYCH'!$B:$B,S$34,'BAZA DANYCH'!$K:$K,$B51)</f>
        <v>4</v>
      </c>
      <c r="T51" s="76">
        <f>SUMIFS('BAZA DANYCH'!$H:$H,'BAZA DANYCH'!$B:$B,T$34,'BAZA DANYCH'!$K:$K,$B51)</f>
        <v>4</v>
      </c>
      <c r="U51" s="160">
        <f t="shared" si="8"/>
        <v>8</v>
      </c>
      <c r="V51" s="76">
        <f>SUMIFS('BAZA DANYCH'!$I:$I,'BAZA DANYCH'!$B:$B,V$34,'BAZA DANYCH'!$K:$K,$B51)</f>
        <v>5</v>
      </c>
      <c r="W51" s="76">
        <f>SUMIFS('BAZA DANYCH'!$H:$H,'BAZA DANYCH'!$B:$B,W$34,'BAZA DANYCH'!$K:$K,$B51)</f>
        <v>4</v>
      </c>
      <c r="X51" s="160">
        <f t="shared" si="9"/>
        <v>9</v>
      </c>
      <c r="Y51" s="76">
        <f>SUMIFS('BAZA DANYCH'!$I:$I,'BAZA DANYCH'!$B:$B,Y$34,'BAZA DANYCH'!$K:$K,$B51)</f>
        <v>1</v>
      </c>
      <c r="Z51" s="76">
        <f>SUMIFS('BAZA DANYCH'!$H:$H,'BAZA DANYCH'!$B:$B,Z$34,'BAZA DANYCH'!$K:$K,$B51)</f>
        <v>7</v>
      </c>
      <c r="AA51" s="160">
        <f t="shared" si="10"/>
        <v>8</v>
      </c>
      <c r="AB51" s="76">
        <f>SUMIFS('BAZA DANYCH'!$I:$I,'BAZA DANYCH'!$B:$B,AB$34,'BAZA DANYCH'!$K:$K,$B51)</f>
        <v>16</v>
      </c>
      <c r="AC51" s="76">
        <f>SUMIFS('BAZA DANYCH'!$H:$H,'BAZA DANYCH'!$B:$B,AC$34,'BAZA DANYCH'!$K:$K,$B51)</f>
        <v>2</v>
      </c>
      <c r="AD51" s="160">
        <f t="shared" si="11"/>
        <v>18</v>
      </c>
      <c r="AE51" s="76">
        <f>SUMIFS('BAZA DANYCH'!$I:$I,'BAZA DANYCH'!$B:$B,AE$34,'BAZA DANYCH'!$K:$K,$B51)</f>
        <v>7</v>
      </c>
      <c r="AF51" s="76">
        <f>SUMIFS('BAZA DANYCH'!$H:$H,'BAZA DANYCH'!$B:$B,AF$34,'BAZA DANYCH'!$K:$K,$B51)</f>
        <v>16</v>
      </c>
      <c r="AG51" s="160">
        <f t="shared" si="12"/>
        <v>23</v>
      </c>
      <c r="AH51" s="76">
        <f>SUMIFS('BAZA DANYCH'!$I:$I,'BAZA DANYCH'!$B:$B,AH$34,'BAZA DANYCH'!$K:$K,$B51)</f>
        <v>1</v>
      </c>
      <c r="AI51" s="76">
        <f>SUMIFS('BAZA DANYCH'!$H:$H,'BAZA DANYCH'!$B:$B,AI$34,'BAZA DANYCH'!$K:$K,$B51)</f>
        <v>1</v>
      </c>
      <c r="AJ51" s="160">
        <f t="shared" si="13"/>
        <v>2</v>
      </c>
      <c r="AK51" s="76">
        <f>SUMIFS('BAZA DANYCH'!$I:$I,'BAZA DANYCH'!$B:$B,AK$34,'BAZA DANYCH'!$K:$K,$B51)</f>
        <v>2</v>
      </c>
      <c r="AL51" s="76">
        <f>SUMIFS('BAZA DANYCH'!$H:$H,'BAZA DANYCH'!$B:$B,AL$34,'BAZA DANYCH'!$K:$K,$B51)</f>
        <v>2</v>
      </c>
      <c r="AM51" s="160">
        <f t="shared" si="14"/>
        <v>4</v>
      </c>
      <c r="AN51" s="76">
        <f>SUMIFS('BAZA DANYCH'!$I:$I,'BAZA DANYCH'!$B:$B,AN$34,'BAZA DANYCH'!$K:$K,$B51)</f>
        <v>1</v>
      </c>
      <c r="AO51" s="76">
        <f>SUMIFS('BAZA DANYCH'!$H:$H,'BAZA DANYCH'!$B:$B,AO$34,'BAZA DANYCH'!$K:$K,$B51)</f>
        <v>0</v>
      </c>
      <c r="AP51" s="160">
        <f t="shared" si="15"/>
        <v>1</v>
      </c>
      <c r="AQ51" s="76">
        <f>SUMIFS('BAZA DANYCH'!$I:$I,'BAZA DANYCH'!$B:$B,AQ$34,'BAZA DANYCH'!$K:$K,$B51)</f>
        <v>0</v>
      </c>
      <c r="AR51" s="76">
        <f>SUMIFS('BAZA DANYCH'!$H:$H,'BAZA DANYCH'!$B:$B,AR$34,'BAZA DANYCH'!$K:$K,$B51)</f>
        <v>10</v>
      </c>
      <c r="AS51" s="160">
        <f t="shared" si="16"/>
        <v>10</v>
      </c>
      <c r="AT51" s="76">
        <f>SUMIFS('BAZA DANYCH'!$I:$I,'BAZA DANYCH'!$B:$B,AT$34,'BAZA DANYCH'!$K:$K,$B51)</f>
        <v>5</v>
      </c>
      <c r="AU51" s="76">
        <f>SUMIFS('BAZA DANYCH'!$H:$H,'BAZA DANYCH'!$B:$B,AU$34,'BAZA DANYCH'!$K:$K,$B51)</f>
        <v>6</v>
      </c>
      <c r="AV51" s="160">
        <f t="shared" si="17"/>
        <v>11</v>
      </c>
      <c r="AW51" s="76">
        <f>SUMIFS('BAZA DANYCH'!$I:$I,'BAZA DANYCH'!$B:$B,AW$34,'BAZA DANYCH'!$K:$K,$B51)</f>
        <v>1</v>
      </c>
      <c r="AX51" s="76">
        <f>SUMIFS('BAZA DANYCH'!$H:$H,'BAZA DANYCH'!$B:$B,AX$34,'BAZA DANYCH'!$K:$K,$B51)</f>
        <v>1</v>
      </c>
      <c r="AY51" s="160">
        <f t="shared" si="18"/>
        <v>2</v>
      </c>
      <c r="AZ51" s="76">
        <f>SUMIFS('BAZA DANYCH'!$I:$I,'BAZA DANYCH'!$B:$B,AZ$34,'BAZA DANYCH'!$K:$K,$B51)</f>
        <v>7</v>
      </c>
      <c r="BA51" s="76">
        <f>SUMIFS('BAZA DANYCH'!$H:$H,'BAZA DANYCH'!$B:$B,BA$34,'BAZA DANYCH'!$K:$K,$B51)</f>
        <v>4</v>
      </c>
      <c r="BB51" s="160">
        <f t="shared" si="19"/>
        <v>11</v>
      </c>
      <c r="BC51" s="76">
        <f>SUMIFS('BAZA DANYCH'!$I:$I,'BAZA DANYCH'!$B:$B,BC$34,'BAZA DANYCH'!$K:$K,$B51)</f>
        <v>2</v>
      </c>
      <c r="BD51" s="76">
        <f>SUMIFS('BAZA DANYCH'!$H:$H,'BAZA DANYCH'!$B:$B,BD$34,'BAZA DANYCH'!$K:$K,$B51)</f>
        <v>1</v>
      </c>
      <c r="BE51" s="160">
        <f t="shared" si="20"/>
        <v>3</v>
      </c>
      <c r="BF51" s="76">
        <f>SUMIFS('BAZA DANYCH'!$I:$I,'BAZA DANYCH'!$B:$B,BF$34,'BAZA DANYCH'!$K:$K,$B51)</f>
        <v>2</v>
      </c>
      <c r="BG51" s="76">
        <f>SUMIFS('BAZA DANYCH'!$H:$H,'BAZA DANYCH'!$B:$B,BG$34,'BAZA DANYCH'!$K:$K,$B51)</f>
        <v>1</v>
      </c>
      <c r="BH51" s="160">
        <f t="shared" si="21"/>
        <v>3</v>
      </c>
      <c r="BI51" s="76">
        <f>SUMIFS('BAZA DANYCH'!$I:$I,'BAZA DANYCH'!$B:$B,BI$34,'BAZA DANYCH'!$K:$K,$B51)</f>
        <v>0</v>
      </c>
      <c r="BJ51" s="76">
        <f>SUMIFS('BAZA DANYCH'!$H:$H,'BAZA DANYCH'!$B:$B,BJ$34,'BAZA DANYCH'!$K:$K,$B51)</f>
        <v>4</v>
      </c>
      <c r="BK51" s="160">
        <f t="shared" si="22"/>
        <v>4</v>
      </c>
      <c r="BL51" s="76">
        <f>SUMIFS('BAZA DANYCH'!$I:$I,'BAZA DANYCH'!$B:$B,BL$34,'BAZA DANYCH'!$K:$K,$B51)</f>
        <v>11</v>
      </c>
      <c r="BM51" s="76">
        <f>SUMIFS('BAZA DANYCH'!$H:$H,'BAZA DANYCH'!$B:$B,BM$34,'BAZA DANYCH'!$K:$K,$B51)</f>
        <v>13</v>
      </c>
      <c r="BN51" s="160">
        <f t="shared" si="23"/>
        <v>24</v>
      </c>
      <c r="BO51" s="76">
        <f>SUMIFS('BAZA DANYCH'!$I:$I,'BAZA DANYCH'!$B:$B,BO$34,'BAZA DANYCH'!$K:$K,$B51)</f>
        <v>1</v>
      </c>
      <c r="BP51" s="76">
        <f>SUMIFS('BAZA DANYCH'!$H:$H,'BAZA DANYCH'!$B:$B,BP$34,'BAZA DANYCH'!$K:$K,$B51)</f>
        <v>1</v>
      </c>
      <c r="BQ51" s="160">
        <f t="shared" si="24"/>
        <v>2</v>
      </c>
      <c r="BR51" s="76">
        <f>SUMIFS('BAZA DANYCH'!$I:$I,'BAZA DANYCH'!$B:$B,BR$34,'BAZA DANYCH'!$K:$K,$B51)</f>
        <v>348</v>
      </c>
      <c r="BS51" s="76">
        <f>SUMIFS('BAZA DANYCH'!$H:$H,'BAZA DANYCH'!$B:$B,BS$34,'BAZA DANYCH'!$K:$K,$B51)</f>
        <v>224</v>
      </c>
      <c r="BT51" s="160">
        <f t="shared" si="25"/>
        <v>572</v>
      </c>
      <c r="BU51" s="76">
        <f>SUMIFS('BAZA DANYCH'!$I:$I,'BAZA DANYCH'!$B:$B,BU$34,'BAZA DANYCH'!$K:$K,$B51)</f>
        <v>4</v>
      </c>
      <c r="BV51" s="76">
        <f>SUMIFS('BAZA DANYCH'!$H:$H,'BAZA DANYCH'!$B:$B,BV$34,'BAZA DANYCH'!$K:$K,$B51)</f>
        <v>0</v>
      </c>
      <c r="BW51" s="160">
        <f t="shared" si="26"/>
        <v>4</v>
      </c>
      <c r="BX51" s="76">
        <f>SUMIFS('BAZA DANYCH'!$I:$I,'BAZA DANYCH'!$B:$B,BX$34,'BAZA DANYCH'!$K:$K,$B51)</f>
        <v>27</v>
      </c>
      <c r="BY51" s="76">
        <f>SUMIFS('BAZA DANYCH'!$H:$H,'BAZA DANYCH'!$B:$B,BY$34,'BAZA DANYCH'!$K:$K,$B51)</f>
        <v>5</v>
      </c>
      <c r="BZ51" s="160">
        <f t="shared" si="27"/>
        <v>32</v>
      </c>
    </row>
    <row r="52" spans="1:143" s="72" customFormat="1" ht="12.75">
      <c r="A52" s="71"/>
      <c r="B52" s="170" t="s">
        <v>246</v>
      </c>
      <c r="C52" s="170"/>
      <c r="D52" s="161">
        <f t="shared" ref="D52:AI52" si="28">SUM(D36:D51)</f>
        <v>28220</v>
      </c>
      <c r="E52" s="161">
        <f t="shared" si="28"/>
        <v>25373</v>
      </c>
      <c r="F52" s="161">
        <f t="shared" si="28"/>
        <v>53593</v>
      </c>
      <c r="G52" s="162">
        <f t="shared" si="28"/>
        <v>14991</v>
      </c>
      <c r="H52" s="162">
        <f t="shared" si="28"/>
        <v>16036</v>
      </c>
      <c r="I52" s="162">
        <f t="shared" si="28"/>
        <v>31027</v>
      </c>
      <c r="J52" s="162">
        <f t="shared" si="28"/>
        <v>2024</v>
      </c>
      <c r="K52" s="162">
        <f t="shared" si="28"/>
        <v>1898</v>
      </c>
      <c r="L52" s="162">
        <f t="shared" si="28"/>
        <v>3922</v>
      </c>
      <c r="M52" s="162">
        <f t="shared" si="28"/>
        <v>637</v>
      </c>
      <c r="N52" s="162">
        <f t="shared" si="28"/>
        <v>686</v>
      </c>
      <c r="O52" s="162">
        <f t="shared" si="28"/>
        <v>1323</v>
      </c>
      <c r="P52" s="162">
        <f t="shared" si="28"/>
        <v>321</v>
      </c>
      <c r="Q52" s="162">
        <f t="shared" si="28"/>
        <v>314</v>
      </c>
      <c r="R52" s="162">
        <f t="shared" si="28"/>
        <v>635</v>
      </c>
      <c r="S52" s="162">
        <f t="shared" si="28"/>
        <v>254</v>
      </c>
      <c r="T52" s="162">
        <f t="shared" si="28"/>
        <v>249</v>
      </c>
      <c r="U52" s="162">
        <f t="shared" si="28"/>
        <v>503</v>
      </c>
      <c r="V52" s="162">
        <f t="shared" si="28"/>
        <v>587</v>
      </c>
      <c r="W52" s="162">
        <f t="shared" si="28"/>
        <v>430</v>
      </c>
      <c r="X52" s="162">
        <f t="shared" si="28"/>
        <v>1017</v>
      </c>
      <c r="Y52" s="162">
        <f t="shared" si="28"/>
        <v>703</v>
      </c>
      <c r="Z52" s="162">
        <f t="shared" si="28"/>
        <v>586</v>
      </c>
      <c r="AA52" s="162">
        <f t="shared" si="28"/>
        <v>1289</v>
      </c>
      <c r="AB52" s="162">
        <f t="shared" si="28"/>
        <v>319</v>
      </c>
      <c r="AC52" s="162">
        <f t="shared" si="28"/>
        <v>313</v>
      </c>
      <c r="AD52" s="162">
        <f t="shared" si="28"/>
        <v>632</v>
      </c>
      <c r="AE52" s="162">
        <f t="shared" si="28"/>
        <v>512</v>
      </c>
      <c r="AF52" s="162">
        <f t="shared" si="28"/>
        <v>503</v>
      </c>
      <c r="AG52" s="162">
        <f t="shared" si="28"/>
        <v>1015</v>
      </c>
      <c r="AH52" s="162">
        <f t="shared" si="28"/>
        <v>39</v>
      </c>
      <c r="AI52" s="162">
        <f t="shared" si="28"/>
        <v>39</v>
      </c>
      <c r="AJ52" s="162">
        <f t="shared" ref="AJ52:BO52" si="29">SUM(AJ36:AJ51)</f>
        <v>78</v>
      </c>
      <c r="AK52" s="162">
        <f t="shared" si="29"/>
        <v>113</v>
      </c>
      <c r="AL52" s="162">
        <f t="shared" si="29"/>
        <v>133</v>
      </c>
      <c r="AM52" s="162">
        <f t="shared" si="29"/>
        <v>246</v>
      </c>
      <c r="AN52" s="162">
        <f t="shared" si="29"/>
        <v>117</v>
      </c>
      <c r="AO52" s="162">
        <f t="shared" si="29"/>
        <v>115</v>
      </c>
      <c r="AP52" s="162">
        <f t="shared" si="29"/>
        <v>232</v>
      </c>
      <c r="AQ52" s="162">
        <f t="shared" si="29"/>
        <v>278</v>
      </c>
      <c r="AR52" s="162">
        <f t="shared" si="29"/>
        <v>368</v>
      </c>
      <c r="AS52" s="162">
        <f t="shared" si="29"/>
        <v>646</v>
      </c>
      <c r="AT52" s="162">
        <f t="shared" si="29"/>
        <v>565</v>
      </c>
      <c r="AU52" s="162">
        <f t="shared" si="29"/>
        <v>546</v>
      </c>
      <c r="AV52" s="162">
        <f t="shared" si="29"/>
        <v>1111</v>
      </c>
      <c r="AW52" s="162">
        <f t="shared" si="29"/>
        <v>70</v>
      </c>
      <c r="AX52" s="162">
        <f t="shared" si="29"/>
        <v>48</v>
      </c>
      <c r="AY52" s="162">
        <f t="shared" si="29"/>
        <v>118</v>
      </c>
      <c r="AZ52" s="162">
        <f t="shared" si="29"/>
        <v>264</v>
      </c>
      <c r="BA52" s="162">
        <f t="shared" si="29"/>
        <v>310</v>
      </c>
      <c r="BB52" s="162">
        <f t="shared" si="29"/>
        <v>574</v>
      </c>
      <c r="BC52" s="162">
        <f t="shared" si="29"/>
        <v>75</v>
      </c>
      <c r="BD52" s="162">
        <f t="shared" si="29"/>
        <v>118</v>
      </c>
      <c r="BE52" s="162">
        <f t="shared" si="29"/>
        <v>193</v>
      </c>
      <c r="BF52" s="162">
        <f t="shared" si="29"/>
        <v>110</v>
      </c>
      <c r="BG52" s="162">
        <f t="shared" si="29"/>
        <v>70</v>
      </c>
      <c r="BH52" s="162">
        <f t="shared" si="29"/>
        <v>180</v>
      </c>
      <c r="BI52" s="162">
        <f t="shared" si="29"/>
        <v>68</v>
      </c>
      <c r="BJ52" s="162">
        <f t="shared" si="29"/>
        <v>64</v>
      </c>
      <c r="BK52" s="162">
        <f t="shared" si="29"/>
        <v>132</v>
      </c>
      <c r="BL52" s="162">
        <f t="shared" si="29"/>
        <v>192</v>
      </c>
      <c r="BM52" s="162">
        <f t="shared" si="29"/>
        <v>251</v>
      </c>
      <c r="BN52" s="162">
        <f t="shared" si="29"/>
        <v>443</v>
      </c>
      <c r="BO52" s="162">
        <f t="shared" si="29"/>
        <v>65</v>
      </c>
      <c r="BP52" s="162">
        <f t="shared" ref="BP52:BZ52" si="30">SUM(BP36:BP51)</f>
        <v>93</v>
      </c>
      <c r="BQ52" s="162">
        <f t="shared" si="30"/>
        <v>158</v>
      </c>
      <c r="BR52" s="162">
        <f t="shared" si="30"/>
        <v>4202</v>
      </c>
      <c r="BS52" s="162">
        <f t="shared" si="30"/>
        <v>1430</v>
      </c>
      <c r="BT52" s="162">
        <f t="shared" si="30"/>
        <v>5632</v>
      </c>
      <c r="BU52" s="162">
        <f t="shared" si="30"/>
        <v>597</v>
      </c>
      <c r="BV52" s="162">
        <f t="shared" si="30"/>
        <v>268</v>
      </c>
      <c r="BW52" s="162">
        <f t="shared" si="30"/>
        <v>865</v>
      </c>
      <c r="BX52" s="162">
        <f t="shared" si="30"/>
        <v>1117</v>
      </c>
      <c r="BY52" s="162">
        <f t="shared" si="30"/>
        <v>505</v>
      </c>
      <c r="BZ52" s="162">
        <f t="shared" si="30"/>
        <v>1622</v>
      </c>
    </row>
    <row r="53" spans="1:143">
      <c r="A53" s="58" t="s">
        <v>307</v>
      </c>
      <c r="B53" s="51"/>
      <c r="C53" s="51"/>
      <c r="D53" s="51"/>
      <c r="E53" s="51"/>
      <c r="F53" s="59">
        <f>D28</f>
        <v>53593</v>
      </c>
      <c r="G53" s="53"/>
      <c r="H53" s="53"/>
      <c r="I53" s="53">
        <f>D4</f>
        <v>31027</v>
      </c>
      <c r="J53" s="53"/>
      <c r="K53" s="53"/>
      <c r="L53" s="53">
        <f>D5</f>
        <v>3922</v>
      </c>
      <c r="M53" s="51"/>
      <c r="N53" s="51"/>
      <c r="O53" s="59">
        <f>D6</f>
        <v>1323</v>
      </c>
      <c r="P53" s="51"/>
      <c r="Q53" s="51"/>
      <c r="R53" s="59">
        <f>D7</f>
        <v>635</v>
      </c>
      <c r="S53" s="51"/>
      <c r="T53" s="51"/>
      <c r="U53" s="59">
        <f>D8</f>
        <v>503</v>
      </c>
      <c r="V53" s="51"/>
      <c r="W53" s="51"/>
      <c r="X53" s="59">
        <f>D9</f>
        <v>1017</v>
      </c>
      <c r="Y53" s="51"/>
      <c r="Z53" s="51"/>
      <c r="AA53" s="59">
        <f>D10</f>
        <v>1289</v>
      </c>
      <c r="AB53" s="51"/>
      <c r="AC53" s="51"/>
      <c r="AD53" s="59">
        <f>D11</f>
        <v>632</v>
      </c>
      <c r="AE53" s="51"/>
      <c r="AF53" s="51"/>
      <c r="AG53" s="59">
        <f>D12</f>
        <v>1015</v>
      </c>
      <c r="AH53" s="51"/>
      <c r="AI53" s="51"/>
      <c r="AJ53" s="59">
        <f>D13</f>
        <v>78</v>
      </c>
      <c r="AK53" s="51"/>
      <c r="AL53" s="51"/>
      <c r="AM53" s="59">
        <f>D14</f>
        <v>246</v>
      </c>
      <c r="AN53" s="51"/>
      <c r="AO53" s="51"/>
      <c r="AP53" s="59">
        <f>D15</f>
        <v>232</v>
      </c>
      <c r="AQ53" s="51"/>
      <c r="AR53" s="51"/>
      <c r="AS53" s="59">
        <f>D16</f>
        <v>646</v>
      </c>
      <c r="AT53" s="51"/>
      <c r="AU53" s="51"/>
      <c r="AV53" s="59">
        <f>D17</f>
        <v>1111</v>
      </c>
      <c r="AW53" s="51"/>
      <c r="AX53" s="51"/>
      <c r="AY53" s="59">
        <f>D18</f>
        <v>118</v>
      </c>
      <c r="AZ53" s="51"/>
      <c r="BA53" s="51"/>
      <c r="BB53" s="59">
        <f>D19</f>
        <v>574</v>
      </c>
      <c r="BC53" s="51"/>
      <c r="BD53" s="51"/>
      <c r="BE53" s="59">
        <f>D20</f>
        <v>193</v>
      </c>
      <c r="BF53" s="51"/>
      <c r="BG53" s="51"/>
      <c r="BH53" s="59">
        <f>D21</f>
        <v>180</v>
      </c>
      <c r="BI53" s="51"/>
      <c r="BJ53" s="51"/>
      <c r="BK53" s="59">
        <f>D22</f>
        <v>132</v>
      </c>
      <c r="BL53" s="51"/>
      <c r="BM53" s="51"/>
      <c r="BN53" s="59">
        <f>D23</f>
        <v>443</v>
      </c>
      <c r="BO53" s="51"/>
      <c r="BP53" s="51"/>
      <c r="BQ53" s="59">
        <f>D24</f>
        <v>158</v>
      </c>
      <c r="BR53" s="51"/>
      <c r="BS53" s="51"/>
      <c r="BT53" s="59">
        <f>D25</f>
        <v>5632</v>
      </c>
      <c r="BU53" s="51"/>
      <c r="BV53" s="51"/>
      <c r="BW53" s="59">
        <f>D26</f>
        <v>865</v>
      </c>
      <c r="BY53" s="51"/>
      <c r="BZ53" s="59">
        <f>D27</f>
        <v>1622</v>
      </c>
    </row>
    <row r="54" spans="1:143">
      <c r="A54" s="58"/>
      <c r="B54" s="51"/>
      <c r="C54" s="51"/>
      <c r="D54" s="51"/>
      <c r="E54" s="51"/>
      <c r="F54" s="51" t="b">
        <f>F52=F53</f>
        <v>1</v>
      </c>
      <c r="G54" s="53"/>
      <c r="H54" s="53"/>
      <c r="I54" s="53" t="b">
        <f>I53=I52</f>
        <v>1</v>
      </c>
      <c r="J54" s="53"/>
      <c r="K54" s="53"/>
      <c r="L54" s="53" t="b">
        <f>L53=L52</f>
        <v>1</v>
      </c>
      <c r="M54" s="51"/>
      <c r="N54" s="51"/>
      <c r="O54" s="53" t="b">
        <f>O53=O52</f>
        <v>1</v>
      </c>
      <c r="P54" s="51"/>
      <c r="Q54" s="51"/>
      <c r="R54" s="53" t="b">
        <f>R53=R52</f>
        <v>1</v>
      </c>
      <c r="S54" s="51"/>
      <c r="T54" s="51"/>
      <c r="U54" s="53" t="b">
        <f>U53=U52</f>
        <v>1</v>
      </c>
      <c r="V54" s="51"/>
      <c r="W54" s="51"/>
      <c r="X54" s="53" t="b">
        <f>X53=X52</f>
        <v>1</v>
      </c>
      <c r="Y54" s="51"/>
      <c r="Z54" s="51"/>
      <c r="AA54" s="53" t="b">
        <f>AA53=AA52</f>
        <v>1</v>
      </c>
      <c r="AB54" s="51"/>
      <c r="AC54" s="51"/>
      <c r="AD54" s="53" t="b">
        <f>AD53=AD52</f>
        <v>1</v>
      </c>
      <c r="AE54" s="51"/>
      <c r="AF54" s="51"/>
      <c r="AG54" s="53" t="b">
        <f>AG53=AG52</f>
        <v>1</v>
      </c>
      <c r="AH54" s="51"/>
      <c r="AI54" s="51"/>
      <c r="AJ54" s="53" t="b">
        <f>AJ53=AJ52</f>
        <v>1</v>
      </c>
      <c r="AK54" s="51"/>
      <c r="AL54" s="51"/>
      <c r="AM54" s="53" t="b">
        <f>AM53=AM52</f>
        <v>1</v>
      </c>
      <c r="AN54" s="51"/>
      <c r="AO54" s="51"/>
      <c r="AP54" s="53" t="b">
        <f>AP53=AP52</f>
        <v>1</v>
      </c>
      <c r="AQ54" s="51"/>
      <c r="AR54" s="51"/>
      <c r="AS54" s="53" t="b">
        <f>AS53=AS52</f>
        <v>1</v>
      </c>
      <c r="AT54" s="51"/>
      <c r="AU54" s="51"/>
      <c r="AV54" s="53" t="b">
        <f>AV53=AV52</f>
        <v>1</v>
      </c>
      <c r="AW54" s="51"/>
      <c r="AX54" s="51"/>
      <c r="AY54" s="53" t="b">
        <f>AY53=AY52</f>
        <v>1</v>
      </c>
      <c r="AZ54" s="51"/>
      <c r="BA54" s="51"/>
      <c r="BB54" s="53" t="b">
        <f>BB53=BB52</f>
        <v>1</v>
      </c>
      <c r="BC54" s="51"/>
      <c r="BD54" s="51"/>
      <c r="BE54" s="53" t="b">
        <f>BE53=BE52</f>
        <v>1</v>
      </c>
      <c r="BF54" s="51"/>
      <c r="BG54" s="51"/>
      <c r="BH54" s="53" t="b">
        <f>BH53=BH52</f>
        <v>1</v>
      </c>
      <c r="BI54" s="51"/>
      <c r="BJ54" s="51"/>
      <c r="BK54" s="53" t="b">
        <f>BK53=BK52</f>
        <v>1</v>
      </c>
      <c r="BL54" s="51"/>
      <c r="BM54" s="51"/>
      <c r="BN54" s="53" t="b">
        <f>BN53=BN52</f>
        <v>1</v>
      </c>
      <c r="BO54" s="51"/>
      <c r="BP54" s="51"/>
      <c r="BQ54" s="53" t="b">
        <f>BQ53=BQ52</f>
        <v>1</v>
      </c>
      <c r="BR54" s="51"/>
      <c r="BS54" s="51"/>
      <c r="BT54" s="53" t="b">
        <f>BT53=BT52</f>
        <v>1</v>
      </c>
      <c r="BU54" s="51"/>
      <c r="BV54" s="51"/>
      <c r="BW54" s="53" t="b">
        <f>BW53=BW52</f>
        <v>1</v>
      </c>
      <c r="BY54" s="51"/>
      <c r="BZ54" s="53" t="b">
        <f>BZ53=BZ52</f>
        <v>1</v>
      </c>
    </row>
    <row r="55" spans="1:143" s="51" customFormat="1" ht="18.75" thickBot="1">
      <c r="A55" s="47" t="s">
        <v>265</v>
      </c>
      <c r="B55" s="47"/>
      <c r="C55" s="47"/>
      <c r="D55" s="47"/>
      <c r="E55" s="47"/>
      <c r="F55" s="47"/>
      <c r="G55" s="57"/>
      <c r="H55" s="57"/>
      <c r="I55" s="57"/>
      <c r="J55" s="49"/>
      <c r="K55" s="49"/>
      <c r="L55" s="49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</row>
    <row r="56" spans="1:143" s="54" customFormat="1" ht="18.75" thickTop="1">
      <c r="A56" s="86"/>
      <c r="B56" s="86"/>
      <c r="C56" s="86"/>
      <c r="D56" s="86"/>
      <c r="E56" s="86"/>
      <c r="F56" s="86"/>
      <c r="G56" s="87"/>
      <c r="H56" s="87"/>
      <c r="I56" s="87"/>
      <c r="J56" s="53"/>
      <c r="K56" s="53"/>
      <c r="L56" s="53"/>
    </row>
    <row r="57" spans="1:143">
      <c r="A57" s="58"/>
      <c r="B57" s="51"/>
      <c r="C57" s="51"/>
      <c r="D57" s="51"/>
      <c r="E57" s="51"/>
      <c r="F57" s="51"/>
      <c r="G57" s="53"/>
      <c r="H57" s="53"/>
      <c r="I57" s="53"/>
      <c r="J57" s="53"/>
      <c r="K57" s="53"/>
      <c r="L57" s="53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51"/>
      <c r="BN57" s="51"/>
      <c r="BO57" s="51"/>
      <c r="BP57" s="51"/>
      <c r="BQ57" s="51"/>
      <c r="BR57" s="51"/>
      <c r="BS57" s="51"/>
      <c r="BT57" s="51"/>
      <c r="BU57" s="51"/>
      <c r="BV57" s="51"/>
      <c r="BW57" s="51"/>
    </row>
    <row r="58" spans="1:143" s="85" customFormat="1" ht="38.25">
      <c r="A58" s="83"/>
      <c r="B58" s="88" t="str">
        <f t="shared" ref="B58:AG58" si="31">B34</f>
        <v>OD</v>
      </c>
      <c r="C58" s="89" t="str">
        <f t="shared" si="31"/>
        <v>DO</v>
      </c>
      <c r="D58" s="90" t="str">
        <f t="shared" si="31"/>
        <v>RAZEM</v>
      </c>
      <c r="E58" s="88" t="str">
        <f t="shared" si="31"/>
        <v>RAZEM</v>
      </c>
      <c r="F58" s="91" t="str">
        <f t="shared" si="31"/>
        <v>RAZEM</v>
      </c>
      <c r="G58" s="90" t="str">
        <f t="shared" si="31"/>
        <v>Wrocław Główny</v>
      </c>
      <c r="H58" s="88" t="str">
        <f t="shared" si="31"/>
        <v>Wrocław Główny</v>
      </c>
      <c r="I58" s="91" t="str">
        <f t="shared" si="31"/>
        <v>Wrocław Główny</v>
      </c>
      <c r="J58" s="90" t="str">
        <f t="shared" si="31"/>
        <v>Wrocław Mikołajów</v>
      </c>
      <c r="K58" s="88" t="str">
        <f t="shared" si="31"/>
        <v>Wrocław Mikołajów</v>
      </c>
      <c r="L58" s="91" t="str">
        <f t="shared" si="31"/>
        <v>Wrocław Mikołajów</v>
      </c>
      <c r="M58" s="90" t="str">
        <f t="shared" si="31"/>
        <v>Wrocław Nadodrze</v>
      </c>
      <c r="N58" s="88" t="str">
        <f t="shared" si="31"/>
        <v>Wrocław Nadodrze</v>
      </c>
      <c r="O58" s="91" t="str">
        <f t="shared" si="31"/>
        <v>Wrocław Nadodrze</v>
      </c>
      <c r="P58" s="90" t="str">
        <f t="shared" si="31"/>
        <v>Wrocław Nowy Dwór</v>
      </c>
      <c r="Q58" s="88" t="str">
        <f t="shared" si="31"/>
        <v>Wrocław Nowy Dwór</v>
      </c>
      <c r="R58" s="91" t="str">
        <f t="shared" si="31"/>
        <v>Wrocław Nowy Dwór</v>
      </c>
      <c r="S58" s="90" t="str">
        <f t="shared" si="31"/>
        <v>Wrocław Kuźniki</v>
      </c>
      <c r="T58" s="88" t="str">
        <f t="shared" si="31"/>
        <v>Wrocław Kuźniki</v>
      </c>
      <c r="U58" s="91" t="str">
        <f t="shared" si="31"/>
        <v>Wrocław Kuźniki</v>
      </c>
      <c r="V58" s="90" t="str">
        <f t="shared" si="31"/>
        <v>Wrocław Brochów</v>
      </c>
      <c r="W58" s="88" t="str">
        <f t="shared" si="31"/>
        <v>Wrocław Brochów</v>
      </c>
      <c r="X58" s="91" t="str">
        <f t="shared" si="31"/>
        <v>Wrocław Brochów</v>
      </c>
      <c r="Y58" s="90" t="str">
        <f t="shared" si="31"/>
        <v>Wrocław Muchobór</v>
      </c>
      <c r="Z58" s="88" t="str">
        <f t="shared" si="31"/>
        <v>Wrocław Muchobór</v>
      </c>
      <c r="AA58" s="91" t="str">
        <f t="shared" si="31"/>
        <v>Wrocław Muchobór</v>
      </c>
      <c r="AB58" s="90" t="str">
        <f t="shared" si="31"/>
        <v>Wrocław Sołtysowice</v>
      </c>
      <c r="AC58" s="88" t="str">
        <f t="shared" si="31"/>
        <v>Wrocław Sołtysowice</v>
      </c>
      <c r="AD58" s="91" t="str">
        <f t="shared" si="31"/>
        <v>Wrocław Sołtysowice</v>
      </c>
      <c r="AE58" s="90" t="str">
        <f t="shared" si="31"/>
        <v>Wrocław Psie Pole</v>
      </c>
      <c r="AF58" s="88" t="str">
        <f t="shared" si="31"/>
        <v>Wrocław Psie Pole</v>
      </c>
      <c r="AG58" s="91" t="str">
        <f t="shared" si="31"/>
        <v xml:space="preserve">Wrocław Psie Pole </v>
      </c>
      <c r="AH58" s="90" t="str">
        <f t="shared" ref="AH58:BM58" si="32">AH34</f>
        <v>Wrocław Świniary</v>
      </c>
      <c r="AI58" s="88" t="str">
        <f t="shared" si="32"/>
        <v>Wrocław Świniary</v>
      </c>
      <c r="AJ58" s="91" t="str">
        <f t="shared" si="32"/>
        <v>Wrocław Świniary</v>
      </c>
      <c r="AK58" s="90" t="str">
        <f t="shared" si="32"/>
        <v>Wrocław Osobowice</v>
      </c>
      <c r="AL58" s="88" t="str">
        <f t="shared" si="32"/>
        <v>Wrocław Osobowice</v>
      </c>
      <c r="AM58" s="91" t="str">
        <f t="shared" si="32"/>
        <v>Wrocław Osobowice</v>
      </c>
      <c r="AN58" s="90" t="str">
        <f t="shared" si="32"/>
        <v>Wrocław Żerniki</v>
      </c>
      <c r="AO58" s="88" t="str">
        <f t="shared" si="32"/>
        <v>Wrocław Żerniki</v>
      </c>
      <c r="AP58" s="91" t="str">
        <f t="shared" si="32"/>
        <v>Wrocław Żerniki</v>
      </c>
      <c r="AQ58" s="90" t="str">
        <f t="shared" si="32"/>
        <v>Wrocław Pracze</v>
      </c>
      <c r="AR58" s="88" t="str">
        <f t="shared" si="32"/>
        <v>Wrocław Pracze</v>
      </c>
      <c r="AS58" s="91" t="str">
        <f t="shared" si="32"/>
        <v>Wrocław Pracze</v>
      </c>
      <c r="AT58" s="90" t="str">
        <f t="shared" si="32"/>
        <v>Wrocław Leśnica</v>
      </c>
      <c r="AU58" s="88" t="str">
        <f t="shared" si="32"/>
        <v>Wrocław Leśnica</v>
      </c>
      <c r="AV58" s="91" t="str">
        <f t="shared" si="32"/>
        <v>Wrocław Leśnica</v>
      </c>
      <c r="AW58" s="90" t="str">
        <f t="shared" si="32"/>
        <v>Wrocław Zachodni</v>
      </c>
      <c r="AX58" s="88" t="str">
        <f t="shared" si="32"/>
        <v>Wrocław Zachodni</v>
      </c>
      <c r="AY58" s="91" t="str">
        <f t="shared" si="32"/>
        <v>Wrocław Zachodni</v>
      </c>
      <c r="AZ58" s="90" t="str">
        <f t="shared" si="32"/>
        <v>Wrocław Stadion</v>
      </c>
      <c r="BA58" s="88" t="str">
        <f t="shared" si="32"/>
        <v>Wrocław Stadion</v>
      </c>
      <c r="BB58" s="91" t="str">
        <f t="shared" si="32"/>
        <v>Wrocław Stadion</v>
      </c>
      <c r="BC58" s="90" t="str">
        <f t="shared" si="32"/>
        <v>Wrocław Popowice</v>
      </c>
      <c r="BD58" s="88" t="str">
        <f t="shared" si="32"/>
        <v>Wrocław Popowice</v>
      </c>
      <c r="BE58" s="91" t="str">
        <f t="shared" si="32"/>
        <v>Wrocław Popowice</v>
      </c>
      <c r="BF58" s="90" t="str">
        <f t="shared" si="32"/>
        <v>Wrocław Zakrzów</v>
      </c>
      <c r="BG58" s="88" t="str">
        <f t="shared" si="32"/>
        <v>Wrocław Zakrzów</v>
      </c>
      <c r="BH58" s="91" t="str">
        <f t="shared" si="32"/>
        <v>Wrocław Zakrzów</v>
      </c>
      <c r="BI58" s="90" t="str">
        <f t="shared" si="32"/>
        <v>Wrocław Pawłowice</v>
      </c>
      <c r="BJ58" s="88" t="str">
        <f t="shared" si="32"/>
        <v>Wrocław Pawłowice</v>
      </c>
      <c r="BK58" s="91" t="str">
        <f t="shared" si="32"/>
        <v>Wrocław Pawłowice</v>
      </c>
      <c r="BL58" s="90" t="str">
        <f t="shared" si="32"/>
        <v>Wrocław Grabiszyn</v>
      </c>
      <c r="BM58" s="88" t="str">
        <f t="shared" si="32"/>
        <v>Wrocław Grabiszyn</v>
      </c>
      <c r="BN58" s="91" t="str">
        <f t="shared" ref="BN58:BZ58" si="33">BN34</f>
        <v>Wrocław Grabiszyn</v>
      </c>
      <c r="BO58" s="90" t="str">
        <f t="shared" si="33"/>
        <v>Wrocław Różanka</v>
      </c>
      <c r="BP58" s="88" t="str">
        <f t="shared" si="33"/>
        <v>Wrocław Różanka</v>
      </c>
      <c r="BQ58" s="91" t="str">
        <f t="shared" si="33"/>
        <v>Wrocław Różanka</v>
      </c>
      <c r="BR58" s="90" t="str">
        <f t="shared" si="33"/>
        <v>Dworzec Autobusowy ul. Sucha</v>
      </c>
      <c r="BS58" s="88" t="str">
        <f t="shared" si="33"/>
        <v>Dworzec Autobusowy ul. Sucha</v>
      </c>
      <c r="BT58" s="91" t="str">
        <f t="shared" si="33"/>
        <v>Dworzec Autobusowy ul. Sucha</v>
      </c>
      <c r="BU58" s="90" t="str">
        <f t="shared" si="33"/>
        <v>Dworzec Autobusowy Nadodrze</v>
      </c>
      <c r="BV58" s="88" t="str">
        <f t="shared" si="33"/>
        <v>Dworzec Autobusowy Nadodrze</v>
      </c>
      <c r="BW58" s="91" t="str">
        <f t="shared" si="33"/>
        <v>Dworzec Autobusowy Nadodrze</v>
      </c>
      <c r="BX58" s="90" t="str">
        <f t="shared" si="33"/>
        <v>Dworzec Autobusowy ul.Dawida</v>
      </c>
      <c r="BY58" s="88" t="str">
        <f t="shared" si="33"/>
        <v>Dworzec Autobusowy ul.Dawida</v>
      </c>
      <c r="BZ58" s="91" t="str">
        <f t="shared" si="33"/>
        <v>Dworzec Autobusowy ul.Dawida</v>
      </c>
      <c r="CA58" s="84"/>
      <c r="CB58" s="84"/>
      <c r="CC58" s="84"/>
      <c r="CD58" s="84"/>
      <c r="CE58" s="84"/>
      <c r="CF58" s="84"/>
      <c r="CG58" s="84"/>
      <c r="CH58" s="84"/>
      <c r="CI58" s="84"/>
      <c r="CJ58" s="84"/>
      <c r="CK58" s="84"/>
      <c r="CL58" s="84"/>
      <c r="CM58" s="84"/>
      <c r="CN58" s="84"/>
      <c r="CO58" s="84"/>
      <c r="CP58" s="84"/>
      <c r="CQ58" s="84"/>
      <c r="CR58" s="84"/>
      <c r="CS58" s="84"/>
      <c r="CT58" s="84"/>
      <c r="CU58" s="84"/>
      <c r="CV58" s="84"/>
      <c r="CW58" s="84"/>
      <c r="CX58" s="84"/>
      <c r="CY58" s="84"/>
      <c r="CZ58" s="84"/>
      <c r="DA58" s="84"/>
      <c r="DB58" s="84"/>
      <c r="DC58" s="84"/>
      <c r="DD58" s="84"/>
      <c r="DE58" s="84"/>
      <c r="DF58" s="84"/>
      <c r="DG58" s="84"/>
      <c r="DH58" s="84"/>
      <c r="DI58" s="84"/>
      <c r="DJ58" s="84"/>
      <c r="DK58" s="84"/>
      <c r="DL58" s="84"/>
      <c r="DM58" s="84"/>
      <c r="DN58" s="84"/>
      <c r="DO58" s="84"/>
      <c r="DP58" s="84"/>
      <c r="DQ58" s="84"/>
      <c r="DR58" s="84"/>
      <c r="DS58" s="84"/>
      <c r="DT58" s="84"/>
      <c r="DU58" s="84"/>
      <c r="DV58" s="84"/>
      <c r="DW58" s="84"/>
      <c r="DX58" s="84"/>
      <c r="DY58" s="84"/>
      <c r="DZ58" s="84"/>
      <c r="EA58" s="84"/>
      <c r="EB58" s="84"/>
      <c r="EC58" s="84"/>
      <c r="ED58" s="84"/>
      <c r="EE58" s="84"/>
      <c r="EF58" s="84"/>
      <c r="EG58" s="84"/>
      <c r="EH58" s="84"/>
      <c r="EI58" s="84"/>
      <c r="EJ58" s="84"/>
      <c r="EK58" s="84"/>
      <c r="EL58" s="84"/>
      <c r="EM58" s="84"/>
    </row>
    <row r="59" spans="1:143" s="85" customFormat="1" ht="38.25">
      <c r="A59" s="83"/>
      <c r="B59" s="122" t="str">
        <f t="shared" ref="B59:AG59" si="34">B35</f>
        <v>[gg:mm]</v>
      </c>
      <c r="C59" s="123" t="str">
        <f t="shared" si="34"/>
        <v>[gg:mm]</v>
      </c>
      <c r="D59" s="124" t="str">
        <f t="shared" si="34"/>
        <v>Wsiadło</v>
      </c>
      <c r="E59" s="122" t="str">
        <f t="shared" si="34"/>
        <v>Wysiadło</v>
      </c>
      <c r="F59" s="125" t="str">
        <f t="shared" si="34"/>
        <v>Łączna wymiana pasażerska</v>
      </c>
      <c r="G59" s="124" t="str">
        <f t="shared" si="34"/>
        <v>Wsiadło</v>
      </c>
      <c r="H59" s="122" t="str">
        <f t="shared" si="34"/>
        <v>Wysiadło</v>
      </c>
      <c r="I59" s="125" t="str">
        <f t="shared" si="34"/>
        <v>Łączna wymiana pasażerska</v>
      </c>
      <c r="J59" s="124" t="str">
        <f t="shared" si="34"/>
        <v>Wsiadło</v>
      </c>
      <c r="K59" s="122" t="str">
        <f t="shared" si="34"/>
        <v>Wysiadło</v>
      </c>
      <c r="L59" s="125" t="str">
        <f t="shared" si="34"/>
        <v>Łączna wymiana pasażerska</v>
      </c>
      <c r="M59" s="124" t="str">
        <f t="shared" si="34"/>
        <v>Wsiadło</v>
      </c>
      <c r="N59" s="122" t="str">
        <f t="shared" si="34"/>
        <v>Wysiadło</v>
      </c>
      <c r="O59" s="125" t="str">
        <f t="shared" si="34"/>
        <v>Łączna wymiana pasażerska</v>
      </c>
      <c r="P59" s="124" t="str">
        <f t="shared" si="34"/>
        <v>Wsiadło</v>
      </c>
      <c r="Q59" s="122" t="str">
        <f t="shared" si="34"/>
        <v>Wysiadło</v>
      </c>
      <c r="R59" s="125" t="str">
        <f t="shared" si="34"/>
        <v>Łączna wymiana pasażerska</v>
      </c>
      <c r="S59" s="124" t="str">
        <f t="shared" si="34"/>
        <v>Wsiadło</v>
      </c>
      <c r="T59" s="122" t="str">
        <f t="shared" si="34"/>
        <v>Wysiadło</v>
      </c>
      <c r="U59" s="125" t="str">
        <f t="shared" si="34"/>
        <v>Łączna wymiana pasażerska</v>
      </c>
      <c r="V59" s="124" t="str">
        <f t="shared" si="34"/>
        <v>Wsiadło</v>
      </c>
      <c r="W59" s="122" t="str">
        <f t="shared" si="34"/>
        <v>Wysiadło</v>
      </c>
      <c r="X59" s="125" t="str">
        <f t="shared" si="34"/>
        <v>Łączna wymiana pasażerska</v>
      </c>
      <c r="Y59" s="124" t="str">
        <f t="shared" si="34"/>
        <v>Wsiadło</v>
      </c>
      <c r="Z59" s="122" t="str">
        <f t="shared" si="34"/>
        <v>Wysiadło</v>
      </c>
      <c r="AA59" s="125" t="str">
        <f t="shared" si="34"/>
        <v>Łączna wymiana pasażerska</v>
      </c>
      <c r="AB59" s="124" t="str">
        <f t="shared" si="34"/>
        <v>Wsiadło</v>
      </c>
      <c r="AC59" s="122" t="str">
        <f t="shared" si="34"/>
        <v>Wysiadło</v>
      </c>
      <c r="AD59" s="125" t="str">
        <f t="shared" si="34"/>
        <v>Łączna wymiana pasażerska</v>
      </c>
      <c r="AE59" s="124" t="str">
        <f t="shared" si="34"/>
        <v>Wsiadło</v>
      </c>
      <c r="AF59" s="122" t="str">
        <f t="shared" si="34"/>
        <v>Wysiadło</v>
      </c>
      <c r="AG59" s="125" t="str">
        <f t="shared" si="34"/>
        <v>Łączna wymiana pasażerska</v>
      </c>
      <c r="AH59" s="124" t="str">
        <f t="shared" ref="AH59:BM59" si="35">AH35</f>
        <v>Wsiadło</v>
      </c>
      <c r="AI59" s="122" t="str">
        <f t="shared" si="35"/>
        <v>Wysiadło</v>
      </c>
      <c r="AJ59" s="125" t="str">
        <f t="shared" si="35"/>
        <v>Łączna wymiana pasażerska</v>
      </c>
      <c r="AK59" s="124" t="str">
        <f t="shared" si="35"/>
        <v>Wsiadło</v>
      </c>
      <c r="AL59" s="122" t="str">
        <f t="shared" si="35"/>
        <v>Wysiadło</v>
      </c>
      <c r="AM59" s="125" t="str">
        <f t="shared" si="35"/>
        <v>Łączna wymiana pasażerska</v>
      </c>
      <c r="AN59" s="124" t="str">
        <f t="shared" si="35"/>
        <v>Wsiadło</v>
      </c>
      <c r="AO59" s="122" t="str">
        <f t="shared" si="35"/>
        <v>Wysiadło</v>
      </c>
      <c r="AP59" s="125" t="str">
        <f t="shared" si="35"/>
        <v>Łączna wymiana pasażerska</v>
      </c>
      <c r="AQ59" s="124" t="str">
        <f t="shared" si="35"/>
        <v>Wsiadło</v>
      </c>
      <c r="AR59" s="122" t="str">
        <f t="shared" si="35"/>
        <v>Wysiadło</v>
      </c>
      <c r="AS59" s="125" t="str">
        <f t="shared" si="35"/>
        <v>Łączna wymiana pasażerska</v>
      </c>
      <c r="AT59" s="124" t="str">
        <f t="shared" si="35"/>
        <v>Wsiadło</v>
      </c>
      <c r="AU59" s="122" t="str">
        <f t="shared" si="35"/>
        <v>Wysiadło</v>
      </c>
      <c r="AV59" s="125" t="str">
        <f t="shared" si="35"/>
        <v>Łączna wymiana pasażerska</v>
      </c>
      <c r="AW59" s="124" t="str">
        <f t="shared" si="35"/>
        <v>Wsiadło</v>
      </c>
      <c r="AX59" s="122" t="str">
        <f t="shared" si="35"/>
        <v>Wysiadło</v>
      </c>
      <c r="AY59" s="125" t="str">
        <f t="shared" si="35"/>
        <v>Łączna wymiana pasażerska</v>
      </c>
      <c r="AZ59" s="124" t="str">
        <f t="shared" si="35"/>
        <v>Wsiadło</v>
      </c>
      <c r="BA59" s="122" t="str">
        <f t="shared" si="35"/>
        <v>Wysiadło</v>
      </c>
      <c r="BB59" s="125" t="str">
        <f t="shared" si="35"/>
        <v>Łączna wymiana pasażerska</v>
      </c>
      <c r="BC59" s="124" t="str">
        <f t="shared" si="35"/>
        <v>Wsiadło</v>
      </c>
      <c r="BD59" s="122" t="str">
        <f t="shared" si="35"/>
        <v>Wysiadło</v>
      </c>
      <c r="BE59" s="125" t="str">
        <f t="shared" si="35"/>
        <v>Łączna wymiana pasażerska</v>
      </c>
      <c r="BF59" s="124" t="str">
        <f t="shared" si="35"/>
        <v>Wsiadło</v>
      </c>
      <c r="BG59" s="122" t="str">
        <f t="shared" si="35"/>
        <v>Wysiadło</v>
      </c>
      <c r="BH59" s="125" t="str">
        <f t="shared" si="35"/>
        <v>Łączna wymiana pasażerska</v>
      </c>
      <c r="BI59" s="124" t="str">
        <f t="shared" si="35"/>
        <v>Wsiadło</v>
      </c>
      <c r="BJ59" s="122" t="str">
        <f t="shared" si="35"/>
        <v>Wysiadło</v>
      </c>
      <c r="BK59" s="125" t="str">
        <f t="shared" si="35"/>
        <v>Łączna wymiana pasażerska</v>
      </c>
      <c r="BL59" s="124" t="str">
        <f t="shared" si="35"/>
        <v>Wsiadło</v>
      </c>
      <c r="BM59" s="122" t="str">
        <f t="shared" si="35"/>
        <v>Wysiadło</v>
      </c>
      <c r="BN59" s="125" t="str">
        <f t="shared" ref="BN59:BZ59" si="36">BN35</f>
        <v>Łączna wymiana pasażerska</v>
      </c>
      <c r="BO59" s="124" t="str">
        <f t="shared" si="36"/>
        <v>Wsiadło</v>
      </c>
      <c r="BP59" s="122" t="str">
        <f t="shared" si="36"/>
        <v>Wysiadło</v>
      </c>
      <c r="BQ59" s="125" t="str">
        <f t="shared" si="36"/>
        <v>Łączna wymiana pasażerska</v>
      </c>
      <c r="BR59" s="124" t="str">
        <f t="shared" si="36"/>
        <v>Wsiadło</v>
      </c>
      <c r="BS59" s="122" t="str">
        <f t="shared" si="36"/>
        <v>Wysiadło</v>
      </c>
      <c r="BT59" s="125" t="str">
        <f t="shared" si="36"/>
        <v>Łączna wymiana pasażerska</v>
      </c>
      <c r="BU59" s="124" t="str">
        <f t="shared" si="36"/>
        <v>Wsiadło</v>
      </c>
      <c r="BV59" s="122" t="str">
        <f t="shared" si="36"/>
        <v>Wysiadło</v>
      </c>
      <c r="BW59" s="125" t="str">
        <f t="shared" si="36"/>
        <v>Łączna wymiana pasażerska</v>
      </c>
      <c r="BX59" s="124" t="str">
        <f t="shared" si="36"/>
        <v>Wsiadło</v>
      </c>
      <c r="BY59" s="122" t="str">
        <f t="shared" si="36"/>
        <v>Wysiadło</v>
      </c>
      <c r="BZ59" s="125" t="str">
        <f t="shared" si="36"/>
        <v>Łączna wymiana pasażerska</v>
      </c>
      <c r="CA59" s="84"/>
      <c r="CB59" s="84"/>
      <c r="CC59" s="84"/>
      <c r="CD59" s="84"/>
      <c r="CE59" s="84"/>
      <c r="CF59" s="84"/>
      <c r="CG59" s="84"/>
      <c r="CH59" s="84"/>
      <c r="CI59" s="84"/>
      <c r="CJ59" s="84"/>
      <c r="CK59" s="84"/>
      <c r="CL59" s="84"/>
      <c r="CM59" s="84"/>
      <c r="CN59" s="84"/>
      <c r="CO59" s="84"/>
      <c r="CP59" s="84"/>
      <c r="CQ59" s="84"/>
      <c r="CR59" s="84"/>
      <c r="CS59" s="84"/>
      <c r="CT59" s="84"/>
      <c r="CU59" s="84"/>
      <c r="CV59" s="84"/>
      <c r="CW59" s="84"/>
      <c r="CX59" s="84"/>
      <c r="CY59" s="84"/>
      <c r="CZ59" s="84"/>
      <c r="DA59" s="84"/>
      <c r="DB59" s="84"/>
      <c r="DC59" s="84"/>
      <c r="DD59" s="84"/>
      <c r="DE59" s="84"/>
      <c r="DF59" s="84"/>
      <c r="DG59" s="84"/>
      <c r="DH59" s="84"/>
      <c r="DI59" s="84"/>
      <c r="DJ59" s="84"/>
      <c r="DK59" s="84"/>
      <c r="DL59" s="84"/>
      <c r="DM59" s="84"/>
      <c r="DN59" s="84"/>
      <c r="DO59" s="84"/>
      <c r="DP59" s="84"/>
      <c r="DQ59" s="84"/>
      <c r="DR59" s="84"/>
      <c r="DS59" s="84"/>
      <c r="DT59" s="84"/>
      <c r="DU59" s="84"/>
      <c r="DV59" s="84"/>
      <c r="DW59" s="84"/>
      <c r="DX59" s="84"/>
      <c r="DY59" s="84"/>
      <c r="DZ59" s="84"/>
      <c r="EA59" s="84"/>
      <c r="EB59" s="84"/>
      <c r="EC59" s="84"/>
      <c r="ED59" s="84"/>
      <c r="EE59" s="84"/>
      <c r="EF59" s="84"/>
      <c r="EG59" s="84"/>
      <c r="EH59" s="84"/>
      <c r="EI59" s="84"/>
      <c r="EJ59" s="84"/>
      <c r="EK59" s="84"/>
      <c r="EL59" s="84"/>
      <c r="EM59" s="84"/>
    </row>
    <row r="60" spans="1:143" s="60" customFormat="1" ht="15.6" customHeight="1">
      <c r="A60" s="70"/>
      <c r="B60" s="92">
        <v>0.25</v>
      </c>
      <c r="C60" s="93">
        <v>0.26041666666666702</v>
      </c>
      <c r="D60" s="81">
        <f>SUMIFS('BAZA DANYCH'!$I:$I,'BAZA DANYCH'!$L:$L,$B60)</f>
        <v>181</v>
      </c>
      <c r="E60" s="76">
        <f>SUMIFS('BAZA DANYCH'!$H:$H,'BAZA DANYCH'!$L:$L,$B60)</f>
        <v>327</v>
      </c>
      <c r="F60" s="82">
        <f>D60+E60</f>
        <v>508</v>
      </c>
      <c r="G60" s="81">
        <f>SUMIFS('BAZA DANYCH'!$I:$I,'BAZA DANYCH'!$B:$B,G$58,'BAZA DANYCH'!$L:$L,$B60)</f>
        <v>17</v>
      </c>
      <c r="H60" s="76">
        <f>SUMIFS('BAZA DANYCH'!$H:$H,'BAZA DANYCH'!$B:$B,H$58,'BAZA DANYCH'!$L:$L,$B60)</f>
        <v>30</v>
      </c>
      <c r="I60" s="82">
        <f>G60+H60</f>
        <v>47</v>
      </c>
      <c r="J60" s="81">
        <f>SUMIFS('BAZA DANYCH'!$I:$I,'BAZA DANYCH'!$B:$B,J$58,'BAZA DANYCH'!$L:$L,$B60)</f>
        <v>8</v>
      </c>
      <c r="K60" s="76">
        <f>SUMIFS('BAZA DANYCH'!$H:$H,'BAZA DANYCH'!$B:$B,K$58,'BAZA DANYCH'!$L:$L,$B60)</f>
        <v>105</v>
      </c>
      <c r="L60" s="82">
        <f>J60+K60</f>
        <v>113</v>
      </c>
      <c r="M60" s="81">
        <f>SUMIFS('BAZA DANYCH'!$I:$I,'BAZA DANYCH'!$B:$B,M$58,'BAZA DANYCH'!$L:$L,$B60)</f>
        <v>2</v>
      </c>
      <c r="N60" s="76">
        <f>SUMIFS('BAZA DANYCH'!$H:$H,'BAZA DANYCH'!$B:$B,N$58,'BAZA DANYCH'!$L:$L,$B60)</f>
        <v>7</v>
      </c>
      <c r="O60" s="82">
        <f>M60+N60</f>
        <v>9</v>
      </c>
      <c r="P60" s="81">
        <f>SUMIFS('BAZA DANYCH'!$I:$I,'BAZA DANYCH'!$B:$B,P$58,'BAZA DANYCH'!$L:$L,$B60)</f>
        <v>0</v>
      </c>
      <c r="Q60" s="76">
        <f>SUMIFS('BAZA DANYCH'!$H:$H,'BAZA DANYCH'!$B:$B,Q$58,'BAZA DANYCH'!$L:$L,$B60)</f>
        <v>0</v>
      </c>
      <c r="R60" s="82">
        <f>P60+Q60</f>
        <v>0</v>
      </c>
      <c r="S60" s="81">
        <f>SUMIFS('BAZA DANYCH'!$I:$I,'BAZA DANYCH'!$B:$B,S$58,'BAZA DANYCH'!$L:$L,$B60)</f>
        <v>6</v>
      </c>
      <c r="T60" s="76">
        <f>SUMIFS('BAZA DANYCH'!$H:$H,'BAZA DANYCH'!$B:$B,T$58,'BAZA DANYCH'!$L:$L,$B60)</f>
        <v>17</v>
      </c>
      <c r="U60" s="82">
        <f>S60+T60</f>
        <v>23</v>
      </c>
      <c r="V60" s="81">
        <f>SUMIFS('BAZA DANYCH'!$I:$I,'BAZA DANYCH'!$B:$B,V$58,'BAZA DANYCH'!$L:$L,$B60)</f>
        <v>73</v>
      </c>
      <c r="W60" s="76">
        <f>SUMIFS('BAZA DANYCH'!$H:$H,'BAZA DANYCH'!$B:$B,W$58,'BAZA DANYCH'!$L:$L,$B60)</f>
        <v>29</v>
      </c>
      <c r="X60" s="82">
        <f>V60+W60</f>
        <v>102</v>
      </c>
      <c r="Y60" s="81">
        <f>SUMIFS('BAZA DANYCH'!$I:$I,'BAZA DANYCH'!$B:$B,Y$58,'BAZA DANYCH'!$L:$L,$B60)</f>
        <v>7</v>
      </c>
      <c r="Z60" s="76">
        <f>SUMIFS('BAZA DANYCH'!$H:$H,'BAZA DANYCH'!$B:$B,Z$58,'BAZA DANYCH'!$L:$L,$B60)</f>
        <v>26</v>
      </c>
      <c r="AA60" s="82">
        <f>Y60+Z60</f>
        <v>33</v>
      </c>
      <c r="AB60" s="81">
        <f>SUMIFS('BAZA DANYCH'!$I:$I,'BAZA DANYCH'!$B:$B,AB$58,'BAZA DANYCH'!$L:$L,$B60)</f>
        <v>4</v>
      </c>
      <c r="AC60" s="76">
        <f>SUMIFS('BAZA DANYCH'!$H:$H,'BAZA DANYCH'!$B:$B,AC$58,'BAZA DANYCH'!$L:$L,$B60)</f>
        <v>9</v>
      </c>
      <c r="AD60" s="82">
        <f>AB60+AC60</f>
        <v>13</v>
      </c>
      <c r="AE60" s="81">
        <f>SUMIFS('BAZA DANYCH'!$I:$I,'BAZA DANYCH'!$B:$B,AE$58,'BAZA DANYCH'!$L:$L,$B60)</f>
        <v>16</v>
      </c>
      <c r="AF60" s="76">
        <f>SUMIFS('BAZA DANYCH'!$H:$H,'BAZA DANYCH'!$B:$B,AF$58,'BAZA DANYCH'!$L:$L,$B60)</f>
        <v>5</v>
      </c>
      <c r="AG60" s="82">
        <f>AE60+AF60</f>
        <v>21</v>
      </c>
      <c r="AH60" s="81">
        <f>SUMIFS('BAZA DANYCH'!$I:$I,'BAZA DANYCH'!$B:$B,AH$58,'BAZA DANYCH'!$L:$L,$B60)</f>
        <v>2</v>
      </c>
      <c r="AI60" s="76">
        <f>SUMIFS('BAZA DANYCH'!$H:$H,'BAZA DANYCH'!$B:$B,AI$58,'BAZA DANYCH'!$L:$L,$B60)</f>
        <v>3</v>
      </c>
      <c r="AJ60" s="82">
        <f>AH60+AI60</f>
        <v>5</v>
      </c>
      <c r="AK60" s="81">
        <f>SUMIFS('BAZA DANYCH'!$I:$I,'BAZA DANYCH'!$B:$B,AK$58,'BAZA DANYCH'!$L:$L,$B60)</f>
        <v>1</v>
      </c>
      <c r="AL60" s="76">
        <f>SUMIFS('BAZA DANYCH'!$H:$H,'BAZA DANYCH'!$B:$B,AL$58,'BAZA DANYCH'!$L:$L,$B60)</f>
        <v>20</v>
      </c>
      <c r="AM60" s="82">
        <f>AK60+AL60</f>
        <v>21</v>
      </c>
      <c r="AN60" s="81">
        <f>SUMIFS('BAZA DANYCH'!$I:$I,'BAZA DANYCH'!$B:$B,AN$58,'BAZA DANYCH'!$L:$L,$B60)</f>
        <v>0</v>
      </c>
      <c r="AO60" s="76">
        <f>SUMIFS('BAZA DANYCH'!$H:$H,'BAZA DANYCH'!$B:$B,AO$58,'BAZA DANYCH'!$L:$L,$B60)</f>
        <v>0</v>
      </c>
      <c r="AP60" s="82">
        <f>AN60+AO60</f>
        <v>0</v>
      </c>
      <c r="AQ60" s="81">
        <f>SUMIFS('BAZA DANYCH'!$I:$I,'BAZA DANYCH'!$B:$B,AQ$58,'BAZA DANYCH'!$L:$L,$B60)</f>
        <v>2</v>
      </c>
      <c r="AR60" s="76">
        <f>SUMIFS('BAZA DANYCH'!$H:$H,'BAZA DANYCH'!$B:$B,AR$58,'BAZA DANYCH'!$L:$L,$B60)</f>
        <v>2</v>
      </c>
      <c r="AS60" s="82">
        <f>AQ60+AR60</f>
        <v>4</v>
      </c>
      <c r="AT60" s="81">
        <f>SUMIFS('BAZA DANYCH'!$I:$I,'BAZA DANYCH'!$B:$B,AT$58,'BAZA DANYCH'!$L:$L,$B60)</f>
        <v>0</v>
      </c>
      <c r="AU60" s="76">
        <f>SUMIFS('BAZA DANYCH'!$H:$H,'BAZA DANYCH'!$B:$B,AU$58,'BAZA DANYCH'!$L:$L,$B60)</f>
        <v>0</v>
      </c>
      <c r="AV60" s="82">
        <f>AT60+AU60</f>
        <v>0</v>
      </c>
      <c r="AW60" s="81">
        <f>SUMIFS('BAZA DANYCH'!$I:$I,'BAZA DANYCH'!$B:$B,AW$58,'BAZA DANYCH'!$L:$L,$B60)</f>
        <v>0</v>
      </c>
      <c r="AX60" s="76">
        <f>SUMIFS('BAZA DANYCH'!$H:$H,'BAZA DANYCH'!$B:$B,AX$58,'BAZA DANYCH'!$L:$L,$B60)</f>
        <v>0</v>
      </c>
      <c r="AY60" s="82">
        <f>AW60+AX60</f>
        <v>0</v>
      </c>
      <c r="AZ60" s="81">
        <f>SUMIFS('BAZA DANYCH'!$I:$I,'BAZA DANYCH'!$B:$B,AZ$58,'BAZA DANYCH'!$L:$L,$B60)</f>
        <v>1</v>
      </c>
      <c r="BA60" s="76">
        <f>SUMIFS('BAZA DANYCH'!$H:$H,'BAZA DANYCH'!$B:$B,BA$58,'BAZA DANYCH'!$L:$L,$B60)</f>
        <v>20</v>
      </c>
      <c r="BB60" s="82">
        <f>AZ60+BA60</f>
        <v>21</v>
      </c>
      <c r="BC60" s="81">
        <f>SUMIFS('BAZA DANYCH'!$I:$I,'BAZA DANYCH'!$B:$B,BC$58,'BAZA DANYCH'!$L:$L,$B60)</f>
        <v>1</v>
      </c>
      <c r="BD60" s="76">
        <f>SUMIFS('BAZA DANYCH'!$H:$H,'BAZA DANYCH'!$B:$B,BD$58,'BAZA DANYCH'!$L:$L,$B60)</f>
        <v>21</v>
      </c>
      <c r="BE60" s="82">
        <f>BC60+BD60</f>
        <v>22</v>
      </c>
      <c r="BF60" s="81">
        <f>SUMIFS('BAZA DANYCH'!$I:$I,'BAZA DANYCH'!$B:$B,BF$58,'BAZA DANYCH'!$L:$L,$B60)</f>
        <v>8</v>
      </c>
      <c r="BG60" s="76">
        <f>SUMIFS('BAZA DANYCH'!$H:$H,'BAZA DANYCH'!$B:$B,BG$58,'BAZA DANYCH'!$L:$L,$B60)</f>
        <v>7</v>
      </c>
      <c r="BH60" s="82">
        <f>BF60+BG60</f>
        <v>15</v>
      </c>
      <c r="BI60" s="81">
        <f>SUMIFS('BAZA DANYCH'!$I:$I,'BAZA DANYCH'!$B:$B,BI$58,'BAZA DANYCH'!$L:$L,$B60)</f>
        <v>0</v>
      </c>
      <c r="BJ60" s="76">
        <f>SUMIFS('BAZA DANYCH'!$H:$H,'BAZA DANYCH'!$B:$B,BJ$58,'BAZA DANYCH'!$L:$L,$B60)</f>
        <v>5</v>
      </c>
      <c r="BK60" s="82">
        <f>BI60+BJ60</f>
        <v>5</v>
      </c>
      <c r="BL60" s="81">
        <f>SUMIFS('BAZA DANYCH'!$I:$I,'BAZA DANYCH'!$B:$B,BL$58,'BAZA DANYCH'!$L:$L,$B60)</f>
        <v>0</v>
      </c>
      <c r="BM60" s="76">
        <f>SUMIFS('BAZA DANYCH'!$H:$H,'BAZA DANYCH'!$B:$B,BM$58,'BAZA DANYCH'!$L:$L,$B60)</f>
        <v>11</v>
      </c>
      <c r="BN60" s="82">
        <f>BL60+BM60</f>
        <v>11</v>
      </c>
      <c r="BO60" s="81">
        <f>SUMIFS('BAZA DANYCH'!$I:$I,'BAZA DANYCH'!$B:$B,BO$58,'BAZA DANYCH'!$L:$L,$B60)</f>
        <v>0</v>
      </c>
      <c r="BP60" s="76">
        <f>SUMIFS('BAZA DANYCH'!$H:$H,'BAZA DANYCH'!$B:$B,BP$58,'BAZA DANYCH'!$L:$L,$B60)</f>
        <v>10</v>
      </c>
      <c r="BQ60" s="82">
        <f>BO60+BP60</f>
        <v>10</v>
      </c>
      <c r="BR60" s="81">
        <f>SUMIFS('BAZA DANYCH'!$I:$I,'BAZA DANYCH'!$B:$B,BR$58,'BAZA DANYCH'!$L:$L,$B60)</f>
        <v>17</v>
      </c>
      <c r="BS60" s="76">
        <f>SUMIFS('BAZA DANYCH'!$H:$H,'BAZA DANYCH'!$B:$B,BS$58,'BAZA DANYCH'!$L:$L,$B60)</f>
        <v>0</v>
      </c>
      <c r="BT60" s="82">
        <f>BR60+BS60</f>
        <v>17</v>
      </c>
      <c r="BU60" s="81">
        <f>SUMIFS('BAZA DANYCH'!$I:$I,'BAZA DANYCH'!$B:$B,BU$58,'BAZA DANYCH'!$L:$L,$B60)</f>
        <v>4</v>
      </c>
      <c r="BV60" s="76">
        <f>SUMIFS('BAZA DANYCH'!$H:$H,'BAZA DANYCH'!$B:$B,BV$58,'BAZA DANYCH'!$L:$L,$B60)</f>
        <v>0</v>
      </c>
      <c r="BW60" s="82">
        <f>BU60+BV60</f>
        <v>4</v>
      </c>
      <c r="BX60" s="81">
        <f>SUMIFS('BAZA DANYCH'!$I:$I,'BAZA DANYCH'!$B:$B,BX$58,'BAZA DANYCH'!$L:$L,$B60)</f>
        <v>12</v>
      </c>
      <c r="BY60" s="76">
        <f>SUMIFS('BAZA DANYCH'!$H:$H,'BAZA DANYCH'!$B:$B,BY$58,'BAZA DANYCH'!$L:$L,$B60)</f>
        <v>0</v>
      </c>
      <c r="BZ60" s="82">
        <f>BX60+BY60</f>
        <v>12</v>
      </c>
    </row>
    <row r="61" spans="1:143" s="60" customFormat="1" ht="12.75">
      <c r="A61" s="70"/>
      <c r="B61" s="92">
        <v>0.26041666666666702</v>
      </c>
      <c r="C61" s="93">
        <v>0.27083333333333298</v>
      </c>
      <c r="D61" s="81">
        <f>SUMIFS('BAZA DANYCH'!$I:$I,'BAZA DANYCH'!$L:$L,$B61)</f>
        <v>195</v>
      </c>
      <c r="E61" s="76">
        <f>SUMIFS('BAZA DANYCH'!$H:$H,'BAZA DANYCH'!$L:$L,$B61)</f>
        <v>590</v>
      </c>
      <c r="F61" s="82">
        <f t="shared" ref="F61:F123" si="37">D61+E61</f>
        <v>785</v>
      </c>
      <c r="G61" s="81">
        <f>SUMIFS('BAZA DANYCH'!$I:$I,'BAZA DANYCH'!$B:$B,G$58,'BAZA DANYCH'!$L:$L,$B61)</f>
        <v>36</v>
      </c>
      <c r="H61" s="76">
        <f>SUMIFS('BAZA DANYCH'!$H:$H,'BAZA DANYCH'!$B:$B,H$58,'BAZA DANYCH'!$L:$L,$B61)</f>
        <v>322</v>
      </c>
      <c r="I61" s="82">
        <f t="shared" ref="I61:I123" si="38">G61+H61</f>
        <v>358</v>
      </c>
      <c r="J61" s="81">
        <f>SUMIFS('BAZA DANYCH'!$I:$I,'BAZA DANYCH'!$B:$B,J$58,'BAZA DANYCH'!$L:$L,$B61)</f>
        <v>2</v>
      </c>
      <c r="K61" s="76">
        <f>SUMIFS('BAZA DANYCH'!$H:$H,'BAZA DANYCH'!$B:$B,K$58,'BAZA DANYCH'!$L:$L,$B61)</f>
        <v>55</v>
      </c>
      <c r="L61" s="82">
        <f t="shared" ref="L61:L123" si="39">J61+K61</f>
        <v>57</v>
      </c>
      <c r="M61" s="81">
        <f>SUMIFS('BAZA DANYCH'!$I:$I,'BAZA DANYCH'!$B:$B,M$58,'BAZA DANYCH'!$L:$L,$B61)</f>
        <v>16</v>
      </c>
      <c r="N61" s="76">
        <f>SUMIFS('BAZA DANYCH'!$H:$H,'BAZA DANYCH'!$B:$B,N$58,'BAZA DANYCH'!$L:$L,$B61)</f>
        <v>36</v>
      </c>
      <c r="O61" s="82">
        <f t="shared" ref="O61:O123" si="40">M61+N61</f>
        <v>52</v>
      </c>
      <c r="P61" s="81">
        <f>SUMIFS('BAZA DANYCH'!$I:$I,'BAZA DANYCH'!$B:$B,P$58,'BAZA DANYCH'!$L:$L,$B61)</f>
        <v>4</v>
      </c>
      <c r="Q61" s="76">
        <f>SUMIFS('BAZA DANYCH'!$H:$H,'BAZA DANYCH'!$B:$B,Q$58,'BAZA DANYCH'!$L:$L,$B61)</f>
        <v>0</v>
      </c>
      <c r="R61" s="82">
        <f t="shared" ref="R61:R123" si="41">P61+Q61</f>
        <v>4</v>
      </c>
      <c r="S61" s="81">
        <f>SUMIFS('BAZA DANYCH'!$I:$I,'BAZA DANYCH'!$B:$B,S$58,'BAZA DANYCH'!$L:$L,$B61)</f>
        <v>7</v>
      </c>
      <c r="T61" s="76">
        <f>SUMIFS('BAZA DANYCH'!$H:$H,'BAZA DANYCH'!$B:$B,T$58,'BAZA DANYCH'!$L:$L,$B61)</f>
        <v>1</v>
      </c>
      <c r="U61" s="82">
        <f t="shared" ref="U61:U123" si="42">S61+T61</f>
        <v>8</v>
      </c>
      <c r="V61" s="81">
        <f>SUMIFS('BAZA DANYCH'!$I:$I,'BAZA DANYCH'!$B:$B,V$58,'BAZA DANYCH'!$L:$L,$B61)</f>
        <v>12</v>
      </c>
      <c r="W61" s="76">
        <f>SUMIFS('BAZA DANYCH'!$H:$H,'BAZA DANYCH'!$B:$B,W$58,'BAZA DANYCH'!$L:$L,$B61)</f>
        <v>6</v>
      </c>
      <c r="X61" s="82">
        <f t="shared" ref="X61:X123" si="43">V61+W61</f>
        <v>18</v>
      </c>
      <c r="Y61" s="81">
        <f>SUMIFS('BAZA DANYCH'!$I:$I,'BAZA DANYCH'!$B:$B,Y$58,'BAZA DANYCH'!$L:$L,$B61)</f>
        <v>10</v>
      </c>
      <c r="Z61" s="76">
        <f>SUMIFS('BAZA DANYCH'!$H:$H,'BAZA DANYCH'!$B:$B,Z$58,'BAZA DANYCH'!$L:$L,$B61)</f>
        <v>18</v>
      </c>
      <c r="AA61" s="82">
        <f t="shared" ref="AA61:AA123" si="44">Y61+Z61</f>
        <v>28</v>
      </c>
      <c r="AB61" s="81">
        <f>SUMIFS('BAZA DANYCH'!$I:$I,'BAZA DANYCH'!$B:$B,AB$58,'BAZA DANYCH'!$L:$L,$B61)</f>
        <v>3</v>
      </c>
      <c r="AC61" s="76">
        <f>SUMIFS('BAZA DANYCH'!$H:$H,'BAZA DANYCH'!$B:$B,AC$58,'BAZA DANYCH'!$L:$L,$B61)</f>
        <v>5</v>
      </c>
      <c r="AD61" s="82">
        <f t="shared" ref="AD61:AD123" si="45">AB61+AC61</f>
        <v>8</v>
      </c>
      <c r="AE61" s="81">
        <f>SUMIFS('BAZA DANYCH'!$I:$I,'BAZA DANYCH'!$B:$B,AE$58,'BAZA DANYCH'!$L:$L,$B61)</f>
        <v>20</v>
      </c>
      <c r="AF61" s="76">
        <f>SUMIFS('BAZA DANYCH'!$H:$H,'BAZA DANYCH'!$B:$B,AF$58,'BAZA DANYCH'!$L:$L,$B61)</f>
        <v>2</v>
      </c>
      <c r="AG61" s="82">
        <f t="shared" ref="AG61:AG123" si="46">AE61+AF61</f>
        <v>22</v>
      </c>
      <c r="AH61" s="81">
        <f>SUMIFS('BAZA DANYCH'!$I:$I,'BAZA DANYCH'!$B:$B,AH$58,'BAZA DANYCH'!$L:$L,$B61)</f>
        <v>5</v>
      </c>
      <c r="AI61" s="76">
        <f>SUMIFS('BAZA DANYCH'!$H:$H,'BAZA DANYCH'!$B:$B,AI$58,'BAZA DANYCH'!$L:$L,$B61)</f>
        <v>0</v>
      </c>
      <c r="AJ61" s="82">
        <f t="shared" ref="AJ61:AJ123" si="47">AH61+AI61</f>
        <v>5</v>
      </c>
      <c r="AK61" s="81">
        <f>SUMIFS('BAZA DANYCH'!$I:$I,'BAZA DANYCH'!$B:$B,AK$58,'BAZA DANYCH'!$L:$L,$B61)</f>
        <v>3</v>
      </c>
      <c r="AL61" s="76">
        <f>SUMIFS('BAZA DANYCH'!$H:$H,'BAZA DANYCH'!$B:$B,AL$58,'BAZA DANYCH'!$L:$L,$B61)</f>
        <v>7</v>
      </c>
      <c r="AM61" s="82">
        <f t="shared" ref="AM61:AM123" si="48">AK61+AL61</f>
        <v>10</v>
      </c>
      <c r="AN61" s="81">
        <f>SUMIFS('BAZA DANYCH'!$I:$I,'BAZA DANYCH'!$B:$B,AN$58,'BAZA DANYCH'!$L:$L,$B61)</f>
        <v>2</v>
      </c>
      <c r="AO61" s="76">
        <f>SUMIFS('BAZA DANYCH'!$H:$H,'BAZA DANYCH'!$B:$B,AO$58,'BAZA DANYCH'!$L:$L,$B61)</f>
        <v>3</v>
      </c>
      <c r="AP61" s="82">
        <f t="shared" ref="AP61:AP123" si="49">AN61+AO61</f>
        <v>5</v>
      </c>
      <c r="AQ61" s="81">
        <f>SUMIFS('BAZA DANYCH'!$I:$I,'BAZA DANYCH'!$B:$B,AQ$58,'BAZA DANYCH'!$L:$L,$B61)</f>
        <v>19</v>
      </c>
      <c r="AR61" s="76">
        <f>SUMIFS('BAZA DANYCH'!$H:$H,'BAZA DANYCH'!$B:$B,AR$58,'BAZA DANYCH'!$L:$L,$B61)</f>
        <v>5</v>
      </c>
      <c r="AS61" s="82">
        <f t="shared" ref="AS61:AS123" si="50">AQ61+AR61</f>
        <v>24</v>
      </c>
      <c r="AT61" s="81">
        <f>SUMIFS('BAZA DANYCH'!$I:$I,'BAZA DANYCH'!$B:$B,AT$58,'BAZA DANYCH'!$L:$L,$B61)</f>
        <v>32</v>
      </c>
      <c r="AU61" s="76">
        <f>SUMIFS('BAZA DANYCH'!$H:$H,'BAZA DANYCH'!$B:$B,AU$58,'BAZA DANYCH'!$L:$L,$B61)</f>
        <v>13</v>
      </c>
      <c r="AV61" s="82">
        <f t="shared" ref="AV61:AV123" si="51">AT61+AU61</f>
        <v>45</v>
      </c>
      <c r="AW61" s="81">
        <f>SUMIFS('BAZA DANYCH'!$I:$I,'BAZA DANYCH'!$B:$B,AW$58,'BAZA DANYCH'!$L:$L,$B61)</f>
        <v>2</v>
      </c>
      <c r="AX61" s="76">
        <f>SUMIFS('BAZA DANYCH'!$H:$H,'BAZA DANYCH'!$B:$B,AX$58,'BAZA DANYCH'!$L:$L,$B61)</f>
        <v>8</v>
      </c>
      <c r="AY61" s="82">
        <f t="shared" ref="AY61:AY123" si="52">AW61+AX61</f>
        <v>10</v>
      </c>
      <c r="AZ61" s="81">
        <f>SUMIFS('BAZA DANYCH'!$I:$I,'BAZA DANYCH'!$B:$B,AZ$58,'BAZA DANYCH'!$L:$L,$B61)</f>
        <v>8</v>
      </c>
      <c r="BA61" s="76">
        <f>SUMIFS('BAZA DANYCH'!$H:$H,'BAZA DANYCH'!$B:$B,BA$58,'BAZA DANYCH'!$L:$L,$B61)</f>
        <v>30</v>
      </c>
      <c r="BB61" s="82">
        <f t="shared" ref="BB61:BB123" si="53">AZ61+BA61</f>
        <v>38</v>
      </c>
      <c r="BC61" s="81">
        <f>SUMIFS('BAZA DANYCH'!$I:$I,'BAZA DANYCH'!$B:$B,BC$58,'BAZA DANYCH'!$L:$L,$B61)</f>
        <v>2</v>
      </c>
      <c r="BD61" s="76">
        <f>SUMIFS('BAZA DANYCH'!$H:$H,'BAZA DANYCH'!$B:$B,BD$58,'BAZA DANYCH'!$L:$L,$B61)</f>
        <v>7</v>
      </c>
      <c r="BE61" s="82">
        <f t="shared" ref="BE61:BE123" si="54">BC61+BD61</f>
        <v>9</v>
      </c>
      <c r="BF61" s="81">
        <f>SUMIFS('BAZA DANYCH'!$I:$I,'BAZA DANYCH'!$B:$B,BF$58,'BAZA DANYCH'!$L:$L,$B61)</f>
        <v>0</v>
      </c>
      <c r="BG61" s="76">
        <f>SUMIFS('BAZA DANYCH'!$H:$H,'BAZA DANYCH'!$B:$B,BG$58,'BAZA DANYCH'!$L:$L,$B61)</f>
        <v>0</v>
      </c>
      <c r="BH61" s="82">
        <f t="shared" ref="BH61:BH123" si="55">BF61+BG61</f>
        <v>0</v>
      </c>
      <c r="BI61" s="81">
        <f>SUMIFS('BAZA DANYCH'!$I:$I,'BAZA DANYCH'!$B:$B,BI$58,'BAZA DANYCH'!$L:$L,$B61)</f>
        <v>0</v>
      </c>
      <c r="BJ61" s="76">
        <f>SUMIFS('BAZA DANYCH'!$H:$H,'BAZA DANYCH'!$B:$B,BJ$58,'BAZA DANYCH'!$L:$L,$B61)</f>
        <v>1</v>
      </c>
      <c r="BK61" s="82">
        <f t="shared" ref="BK61:BK123" si="56">BI61+BJ61</f>
        <v>1</v>
      </c>
      <c r="BL61" s="81">
        <f>SUMIFS('BAZA DANYCH'!$I:$I,'BAZA DANYCH'!$B:$B,BL$58,'BAZA DANYCH'!$L:$L,$B61)</f>
        <v>10</v>
      </c>
      <c r="BM61" s="76">
        <f>SUMIFS('BAZA DANYCH'!$H:$H,'BAZA DANYCH'!$B:$B,BM$58,'BAZA DANYCH'!$L:$L,$B61)</f>
        <v>6</v>
      </c>
      <c r="BN61" s="82">
        <f t="shared" ref="BN61:BN123" si="57">BL61+BM61</f>
        <v>16</v>
      </c>
      <c r="BO61" s="81">
        <f>SUMIFS('BAZA DANYCH'!$I:$I,'BAZA DANYCH'!$B:$B,BO$58,'BAZA DANYCH'!$L:$L,$B61)</f>
        <v>0</v>
      </c>
      <c r="BP61" s="76">
        <f>SUMIFS('BAZA DANYCH'!$H:$H,'BAZA DANYCH'!$B:$B,BP$58,'BAZA DANYCH'!$L:$L,$B61)</f>
        <v>9</v>
      </c>
      <c r="BQ61" s="82">
        <f t="shared" ref="BQ61:BQ123" si="58">BO61+BP61</f>
        <v>9</v>
      </c>
      <c r="BR61" s="81">
        <f>SUMIFS('BAZA DANYCH'!$I:$I,'BAZA DANYCH'!$B:$B,BR$58,'BAZA DANYCH'!$L:$L,$B61)</f>
        <v>0</v>
      </c>
      <c r="BS61" s="76">
        <f>SUMIFS('BAZA DANYCH'!$H:$H,'BAZA DANYCH'!$B:$B,BS$58,'BAZA DANYCH'!$L:$L,$B61)</f>
        <v>24</v>
      </c>
      <c r="BT61" s="82">
        <f t="shared" ref="BT61:BT123" si="59">BR61+BS61</f>
        <v>24</v>
      </c>
      <c r="BU61" s="81">
        <f>SUMIFS('BAZA DANYCH'!$I:$I,'BAZA DANYCH'!$B:$B,BU$58,'BAZA DANYCH'!$L:$L,$B61)</f>
        <v>1</v>
      </c>
      <c r="BV61" s="76">
        <f>SUMIFS('BAZA DANYCH'!$H:$H,'BAZA DANYCH'!$B:$B,BV$58,'BAZA DANYCH'!$L:$L,$B61)</f>
        <v>18</v>
      </c>
      <c r="BW61" s="82">
        <f t="shared" ref="BW61:BW123" si="60">BU61+BV61</f>
        <v>19</v>
      </c>
      <c r="BX61" s="81">
        <f>SUMIFS('BAZA DANYCH'!$I:$I,'BAZA DANYCH'!$B:$B,BX$58,'BAZA DANYCH'!$L:$L,$B61)</f>
        <v>1</v>
      </c>
      <c r="BY61" s="76">
        <f>SUMIFS('BAZA DANYCH'!$H:$H,'BAZA DANYCH'!$B:$B,BY$58,'BAZA DANYCH'!$L:$L,$B61)</f>
        <v>14</v>
      </c>
      <c r="BZ61" s="82">
        <f t="shared" ref="BZ61:BZ123" si="61">BX61+BY61</f>
        <v>15</v>
      </c>
    </row>
    <row r="62" spans="1:143" s="60" customFormat="1" ht="12.75">
      <c r="A62" s="70"/>
      <c r="B62" s="92">
        <v>0.27083333333333298</v>
      </c>
      <c r="C62" s="93">
        <v>0.28125</v>
      </c>
      <c r="D62" s="81">
        <f>SUMIFS('BAZA DANYCH'!$I:$I,'BAZA DANYCH'!$L:$L,$B62)</f>
        <v>277</v>
      </c>
      <c r="E62" s="76">
        <f>SUMIFS('BAZA DANYCH'!$H:$H,'BAZA DANYCH'!$L:$L,$B62)</f>
        <v>731</v>
      </c>
      <c r="F62" s="82">
        <f t="shared" si="37"/>
        <v>1008</v>
      </c>
      <c r="G62" s="81">
        <f>SUMIFS('BAZA DANYCH'!$I:$I,'BAZA DANYCH'!$B:$B,G$58,'BAZA DANYCH'!$L:$L,$B62)</f>
        <v>55</v>
      </c>
      <c r="H62" s="76">
        <f>SUMIFS('BAZA DANYCH'!$H:$H,'BAZA DANYCH'!$B:$B,H$58,'BAZA DANYCH'!$L:$L,$B62)</f>
        <v>404</v>
      </c>
      <c r="I62" s="82">
        <f t="shared" si="38"/>
        <v>459</v>
      </c>
      <c r="J62" s="81">
        <f>SUMIFS('BAZA DANYCH'!$I:$I,'BAZA DANYCH'!$B:$B,J$58,'BAZA DANYCH'!$L:$L,$B62)</f>
        <v>35</v>
      </c>
      <c r="K62" s="76">
        <f>SUMIFS('BAZA DANYCH'!$H:$H,'BAZA DANYCH'!$B:$B,K$58,'BAZA DANYCH'!$L:$L,$B62)</f>
        <v>69</v>
      </c>
      <c r="L62" s="82">
        <f t="shared" si="39"/>
        <v>104</v>
      </c>
      <c r="M62" s="81">
        <f>SUMIFS('BAZA DANYCH'!$I:$I,'BAZA DANYCH'!$B:$B,M$58,'BAZA DANYCH'!$L:$L,$B62)</f>
        <v>5</v>
      </c>
      <c r="N62" s="76">
        <f>SUMIFS('BAZA DANYCH'!$H:$H,'BAZA DANYCH'!$B:$B,N$58,'BAZA DANYCH'!$L:$L,$B62)</f>
        <v>16</v>
      </c>
      <c r="O62" s="82">
        <f t="shared" si="40"/>
        <v>21</v>
      </c>
      <c r="P62" s="81">
        <f>SUMIFS('BAZA DANYCH'!$I:$I,'BAZA DANYCH'!$B:$B,P$58,'BAZA DANYCH'!$L:$L,$B62)</f>
        <v>15</v>
      </c>
      <c r="Q62" s="76">
        <f>SUMIFS('BAZA DANYCH'!$H:$H,'BAZA DANYCH'!$B:$B,Q$58,'BAZA DANYCH'!$L:$L,$B62)</f>
        <v>4</v>
      </c>
      <c r="R62" s="82">
        <f t="shared" si="41"/>
        <v>19</v>
      </c>
      <c r="S62" s="81">
        <f>SUMIFS('BAZA DANYCH'!$I:$I,'BAZA DANYCH'!$B:$B,S$58,'BAZA DANYCH'!$L:$L,$B62)</f>
        <v>14</v>
      </c>
      <c r="T62" s="76">
        <f>SUMIFS('BAZA DANYCH'!$H:$H,'BAZA DANYCH'!$B:$B,T$58,'BAZA DANYCH'!$L:$L,$B62)</f>
        <v>13</v>
      </c>
      <c r="U62" s="82">
        <f t="shared" si="42"/>
        <v>27</v>
      </c>
      <c r="V62" s="81">
        <f>SUMIFS('BAZA DANYCH'!$I:$I,'BAZA DANYCH'!$B:$B,V$58,'BAZA DANYCH'!$L:$L,$B62)</f>
        <v>64</v>
      </c>
      <c r="W62" s="76">
        <f>SUMIFS('BAZA DANYCH'!$H:$H,'BAZA DANYCH'!$B:$B,W$58,'BAZA DANYCH'!$L:$L,$B62)</f>
        <v>20</v>
      </c>
      <c r="X62" s="82">
        <f t="shared" si="43"/>
        <v>84</v>
      </c>
      <c r="Y62" s="81">
        <f>SUMIFS('BAZA DANYCH'!$I:$I,'BAZA DANYCH'!$B:$B,Y$58,'BAZA DANYCH'!$L:$L,$B62)</f>
        <v>5</v>
      </c>
      <c r="Z62" s="76">
        <f>SUMIFS('BAZA DANYCH'!$H:$H,'BAZA DANYCH'!$B:$B,Z$58,'BAZA DANYCH'!$L:$L,$B62)</f>
        <v>23</v>
      </c>
      <c r="AA62" s="82">
        <f t="shared" si="44"/>
        <v>28</v>
      </c>
      <c r="AB62" s="81">
        <f>SUMIFS('BAZA DANYCH'!$I:$I,'BAZA DANYCH'!$B:$B,AB$58,'BAZA DANYCH'!$L:$L,$B62)</f>
        <v>4</v>
      </c>
      <c r="AC62" s="76">
        <f>SUMIFS('BAZA DANYCH'!$H:$H,'BAZA DANYCH'!$B:$B,AC$58,'BAZA DANYCH'!$L:$L,$B62)</f>
        <v>4</v>
      </c>
      <c r="AD62" s="82">
        <f t="shared" si="45"/>
        <v>8</v>
      </c>
      <c r="AE62" s="81">
        <f>SUMIFS('BAZA DANYCH'!$I:$I,'BAZA DANYCH'!$B:$B,AE$58,'BAZA DANYCH'!$L:$L,$B62)</f>
        <v>0</v>
      </c>
      <c r="AF62" s="76">
        <f>SUMIFS('BAZA DANYCH'!$H:$H,'BAZA DANYCH'!$B:$B,AF$58,'BAZA DANYCH'!$L:$L,$B62)</f>
        <v>0</v>
      </c>
      <c r="AG62" s="82">
        <f t="shared" si="46"/>
        <v>0</v>
      </c>
      <c r="AH62" s="81">
        <f>SUMIFS('BAZA DANYCH'!$I:$I,'BAZA DANYCH'!$B:$B,AH$58,'BAZA DANYCH'!$L:$L,$B62)</f>
        <v>0</v>
      </c>
      <c r="AI62" s="76">
        <f>SUMIFS('BAZA DANYCH'!$H:$H,'BAZA DANYCH'!$B:$B,AI$58,'BAZA DANYCH'!$L:$L,$B62)</f>
        <v>0</v>
      </c>
      <c r="AJ62" s="82">
        <f t="shared" si="47"/>
        <v>0</v>
      </c>
      <c r="AK62" s="81">
        <f>SUMIFS('BAZA DANYCH'!$I:$I,'BAZA DANYCH'!$B:$B,AK$58,'BAZA DANYCH'!$L:$L,$B62)</f>
        <v>3</v>
      </c>
      <c r="AL62" s="76">
        <f>SUMIFS('BAZA DANYCH'!$H:$H,'BAZA DANYCH'!$B:$B,AL$58,'BAZA DANYCH'!$L:$L,$B62)</f>
        <v>30</v>
      </c>
      <c r="AM62" s="82">
        <f t="shared" si="48"/>
        <v>33</v>
      </c>
      <c r="AN62" s="81">
        <f>SUMIFS('BAZA DANYCH'!$I:$I,'BAZA DANYCH'!$B:$B,AN$58,'BAZA DANYCH'!$L:$L,$B62)</f>
        <v>2</v>
      </c>
      <c r="AO62" s="76">
        <f>SUMIFS('BAZA DANYCH'!$H:$H,'BAZA DANYCH'!$B:$B,AO$58,'BAZA DANYCH'!$L:$L,$B62)</f>
        <v>7</v>
      </c>
      <c r="AP62" s="82">
        <f t="shared" si="49"/>
        <v>9</v>
      </c>
      <c r="AQ62" s="81">
        <f>SUMIFS('BAZA DANYCH'!$I:$I,'BAZA DANYCH'!$B:$B,AQ$58,'BAZA DANYCH'!$L:$L,$B62)</f>
        <v>1</v>
      </c>
      <c r="AR62" s="76">
        <f>SUMIFS('BAZA DANYCH'!$H:$H,'BAZA DANYCH'!$B:$B,AR$58,'BAZA DANYCH'!$L:$L,$B62)</f>
        <v>3</v>
      </c>
      <c r="AS62" s="82">
        <f t="shared" si="50"/>
        <v>4</v>
      </c>
      <c r="AT62" s="81">
        <f>SUMIFS('BAZA DANYCH'!$I:$I,'BAZA DANYCH'!$B:$B,AT$58,'BAZA DANYCH'!$L:$L,$B62)</f>
        <v>31</v>
      </c>
      <c r="AU62" s="76">
        <f>SUMIFS('BAZA DANYCH'!$H:$H,'BAZA DANYCH'!$B:$B,AU$58,'BAZA DANYCH'!$L:$L,$B62)</f>
        <v>9</v>
      </c>
      <c r="AV62" s="82">
        <f t="shared" si="51"/>
        <v>40</v>
      </c>
      <c r="AW62" s="81">
        <f>SUMIFS('BAZA DANYCH'!$I:$I,'BAZA DANYCH'!$B:$B,AW$58,'BAZA DANYCH'!$L:$L,$B62)</f>
        <v>0</v>
      </c>
      <c r="AX62" s="76">
        <f>SUMIFS('BAZA DANYCH'!$H:$H,'BAZA DANYCH'!$B:$B,AX$58,'BAZA DANYCH'!$L:$L,$B62)</f>
        <v>0</v>
      </c>
      <c r="AY62" s="82">
        <f t="shared" si="52"/>
        <v>0</v>
      </c>
      <c r="AZ62" s="81">
        <f>SUMIFS('BAZA DANYCH'!$I:$I,'BAZA DANYCH'!$B:$B,AZ$58,'BAZA DANYCH'!$L:$L,$B62)</f>
        <v>0</v>
      </c>
      <c r="BA62" s="76">
        <f>SUMIFS('BAZA DANYCH'!$H:$H,'BAZA DANYCH'!$B:$B,BA$58,'BAZA DANYCH'!$L:$L,$B62)</f>
        <v>0</v>
      </c>
      <c r="BB62" s="82">
        <f t="shared" si="53"/>
        <v>0</v>
      </c>
      <c r="BC62" s="81">
        <f>SUMIFS('BAZA DANYCH'!$I:$I,'BAZA DANYCH'!$B:$B,BC$58,'BAZA DANYCH'!$L:$L,$B62)</f>
        <v>0</v>
      </c>
      <c r="BD62" s="76">
        <f>SUMIFS('BAZA DANYCH'!$H:$H,'BAZA DANYCH'!$B:$B,BD$58,'BAZA DANYCH'!$L:$L,$B62)</f>
        <v>14</v>
      </c>
      <c r="BE62" s="82">
        <f t="shared" si="54"/>
        <v>14</v>
      </c>
      <c r="BF62" s="81">
        <f>SUMIFS('BAZA DANYCH'!$I:$I,'BAZA DANYCH'!$B:$B,BF$58,'BAZA DANYCH'!$L:$L,$B62)</f>
        <v>0</v>
      </c>
      <c r="BG62" s="76">
        <f>SUMIFS('BAZA DANYCH'!$H:$H,'BAZA DANYCH'!$B:$B,BG$58,'BAZA DANYCH'!$L:$L,$B62)</f>
        <v>0</v>
      </c>
      <c r="BH62" s="82">
        <f t="shared" si="55"/>
        <v>0</v>
      </c>
      <c r="BI62" s="81">
        <f>SUMIFS('BAZA DANYCH'!$I:$I,'BAZA DANYCH'!$B:$B,BI$58,'BAZA DANYCH'!$L:$L,$B62)</f>
        <v>0</v>
      </c>
      <c r="BJ62" s="76">
        <f>SUMIFS('BAZA DANYCH'!$H:$H,'BAZA DANYCH'!$B:$B,BJ$58,'BAZA DANYCH'!$L:$L,$B62)</f>
        <v>0</v>
      </c>
      <c r="BK62" s="82">
        <f t="shared" si="56"/>
        <v>0</v>
      </c>
      <c r="BL62" s="81">
        <f>SUMIFS('BAZA DANYCH'!$I:$I,'BAZA DANYCH'!$B:$B,BL$58,'BAZA DANYCH'!$L:$L,$B62)</f>
        <v>0</v>
      </c>
      <c r="BM62" s="76">
        <f>SUMIFS('BAZA DANYCH'!$H:$H,'BAZA DANYCH'!$B:$B,BM$58,'BAZA DANYCH'!$L:$L,$B62)</f>
        <v>18</v>
      </c>
      <c r="BN62" s="82">
        <f t="shared" si="57"/>
        <v>18</v>
      </c>
      <c r="BO62" s="81">
        <f>SUMIFS('BAZA DANYCH'!$I:$I,'BAZA DANYCH'!$B:$B,BO$58,'BAZA DANYCH'!$L:$L,$B62)</f>
        <v>0</v>
      </c>
      <c r="BP62" s="76">
        <f>SUMIFS('BAZA DANYCH'!$H:$H,'BAZA DANYCH'!$B:$B,BP$58,'BAZA DANYCH'!$L:$L,$B62)</f>
        <v>10</v>
      </c>
      <c r="BQ62" s="82">
        <f t="shared" si="58"/>
        <v>10</v>
      </c>
      <c r="BR62" s="81">
        <f>SUMIFS('BAZA DANYCH'!$I:$I,'BAZA DANYCH'!$B:$B,BR$58,'BAZA DANYCH'!$L:$L,$B62)</f>
        <v>37</v>
      </c>
      <c r="BS62" s="76">
        <f>SUMIFS('BAZA DANYCH'!$H:$H,'BAZA DANYCH'!$B:$B,BS$58,'BAZA DANYCH'!$L:$L,$B62)</f>
        <v>74</v>
      </c>
      <c r="BT62" s="82">
        <f t="shared" si="59"/>
        <v>111</v>
      </c>
      <c r="BU62" s="81">
        <f>SUMIFS('BAZA DANYCH'!$I:$I,'BAZA DANYCH'!$B:$B,BU$58,'BAZA DANYCH'!$L:$L,$B62)</f>
        <v>5</v>
      </c>
      <c r="BV62" s="76">
        <f>SUMIFS('BAZA DANYCH'!$H:$H,'BAZA DANYCH'!$B:$B,BV$58,'BAZA DANYCH'!$L:$L,$B62)</f>
        <v>9</v>
      </c>
      <c r="BW62" s="82">
        <f t="shared" si="60"/>
        <v>14</v>
      </c>
      <c r="BX62" s="81">
        <f>SUMIFS('BAZA DANYCH'!$I:$I,'BAZA DANYCH'!$B:$B,BX$58,'BAZA DANYCH'!$L:$L,$B62)</f>
        <v>1</v>
      </c>
      <c r="BY62" s="76">
        <f>SUMIFS('BAZA DANYCH'!$H:$H,'BAZA DANYCH'!$B:$B,BY$58,'BAZA DANYCH'!$L:$L,$B62)</f>
        <v>4</v>
      </c>
      <c r="BZ62" s="82">
        <f t="shared" si="61"/>
        <v>5</v>
      </c>
    </row>
    <row r="63" spans="1:143" s="60" customFormat="1" ht="12.75">
      <c r="A63" s="70"/>
      <c r="B63" s="92">
        <v>0.28125</v>
      </c>
      <c r="C63" s="93">
        <v>0.29166666666666702</v>
      </c>
      <c r="D63" s="81">
        <f>SUMIFS('BAZA DANYCH'!$I:$I,'BAZA DANYCH'!$L:$L,$B63)</f>
        <v>347</v>
      </c>
      <c r="E63" s="76">
        <f>SUMIFS('BAZA DANYCH'!$H:$H,'BAZA DANYCH'!$L:$L,$B63)</f>
        <v>1064</v>
      </c>
      <c r="F63" s="82">
        <f t="shared" si="37"/>
        <v>1411</v>
      </c>
      <c r="G63" s="81">
        <f>SUMIFS('BAZA DANYCH'!$I:$I,'BAZA DANYCH'!$B:$B,G$58,'BAZA DANYCH'!$L:$L,$B63)</f>
        <v>104</v>
      </c>
      <c r="H63" s="76">
        <f>SUMIFS('BAZA DANYCH'!$H:$H,'BAZA DANYCH'!$B:$B,H$58,'BAZA DANYCH'!$L:$L,$B63)</f>
        <v>791</v>
      </c>
      <c r="I63" s="82">
        <f t="shared" si="38"/>
        <v>895</v>
      </c>
      <c r="J63" s="81">
        <f>SUMIFS('BAZA DANYCH'!$I:$I,'BAZA DANYCH'!$B:$B,J$58,'BAZA DANYCH'!$L:$L,$B63)</f>
        <v>53</v>
      </c>
      <c r="K63" s="76">
        <f>SUMIFS('BAZA DANYCH'!$H:$H,'BAZA DANYCH'!$B:$B,K$58,'BAZA DANYCH'!$L:$L,$B63)</f>
        <v>58</v>
      </c>
      <c r="L63" s="82">
        <f t="shared" si="39"/>
        <v>111</v>
      </c>
      <c r="M63" s="81">
        <f>SUMIFS('BAZA DANYCH'!$I:$I,'BAZA DANYCH'!$B:$B,M$58,'BAZA DANYCH'!$L:$L,$B63)</f>
        <v>8</v>
      </c>
      <c r="N63" s="76">
        <f>SUMIFS('BAZA DANYCH'!$H:$H,'BAZA DANYCH'!$B:$B,N$58,'BAZA DANYCH'!$L:$L,$B63)</f>
        <v>31</v>
      </c>
      <c r="O63" s="82">
        <f t="shared" si="40"/>
        <v>39</v>
      </c>
      <c r="P63" s="81">
        <f>SUMIFS('BAZA DANYCH'!$I:$I,'BAZA DANYCH'!$B:$B,P$58,'BAZA DANYCH'!$L:$L,$B63)</f>
        <v>20</v>
      </c>
      <c r="Q63" s="76">
        <f>SUMIFS('BAZA DANYCH'!$H:$H,'BAZA DANYCH'!$B:$B,Q$58,'BAZA DANYCH'!$L:$L,$B63)</f>
        <v>15</v>
      </c>
      <c r="R63" s="82">
        <f t="shared" si="41"/>
        <v>35</v>
      </c>
      <c r="S63" s="81">
        <f>SUMIFS('BAZA DANYCH'!$I:$I,'BAZA DANYCH'!$B:$B,S$58,'BAZA DANYCH'!$L:$L,$B63)</f>
        <v>0</v>
      </c>
      <c r="T63" s="76">
        <f>SUMIFS('BAZA DANYCH'!$H:$H,'BAZA DANYCH'!$B:$B,T$58,'BAZA DANYCH'!$L:$L,$B63)</f>
        <v>0</v>
      </c>
      <c r="U63" s="82">
        <f t="shared" si="42"/>
        <v>0</v>
      </c>
      <c r="V63" s="81">
        <f>SUMIFS('BAZA DANYCH'!$I:$I,'BAZA DANYCH'!$B:$B,V$58,'BAZA DANYCH'!$L:$L,$B63)</f>
        <v>0</v>
      </c>
      <c r="W63" s="76">
        <f>SUMIFS('BAZA DANYCH'!$H:$H,'BAZA DANYCH'!$B:$B,W$58,'BAZA DANYCH'!$L:$L,$B63)</f>
        <v>0</v>
      </c>
      <c r="X63" s="82">
        <f t="shared" si="43"/>
        <v>0</v>
      </c>
      <c r="Y63" s="81">
        <f>SUMIFS('BAZA DANYCH'!$I:$I,'BAZA DANYCH'!$B:$B,Y$58,'BAZA DANYCH'!$L:$L,$B63)</f>
        <v>0</v>
      </c>
      <c r="Z63" s="76">
        <f>SUMIFS('BAZA DANYCH'!$H:$H,'BAZA DANYCH'!$B:$B,Z$58,'BAZA DANYCH'!$L:$L,$B63)</f>
        <v>26</v>
      </c>
      <c r="AA63" s="82">
        <f t="shared" si="44"/>
        <v>26</v>
      </c>
      <c r="AB63" s="81">
        <f>SUMIFS('BAZA DANYCH'!$I:$I,'BAZA DANYCH'!$B:$B,AB$58,'BAZA DANYCH'!$L:$L,$B63)</f>
        <v>8</v>
      </c>
      <c r="AC63" s="76">
        <f>SUMIFS('BAZA DANYCH'!$H:$H,'BAZA DANYCH'!$B:$B,AC$58,'BAZA DANYCH'!$L:$L,$B63)</f>
        <v>15</v>
      </c>
      <c r="AD63" s="82">
        <f t="shared" si="45"/>
        <v>23</v>
      </c>
      <c r="AE63" s="81">
        <f>SUMIFS('BAZA DANYCH'!$I:$I,'BAZA DANYCH'!$B:$B,AE$58,'BAZA DANYCH'!$L:$L,$B63)</f>
        <v>39</v>
      </c>
      <c r="AF63" s="76">
        <f>SUMIFS('BAZA DANYCH'!$H:$H,'BAZA DANYCH'!$B:$B,AF$58,'BAZA DANYCH'!$L:$L,$B63)</f>
        <v>8</v>
      </c>
      <c r="AG63" s="82">
        <f t="shared" si="46"/>
        <v>47</v>
      </c>
      <c r="AH63" s="81">
        <f>SUMIFS('BAZA DANYCH'!$I:$I,'BAZA DANYCH'!$B:$B,AH$58,'BAZA DANYCH'!$L:$L,$B63)</f>
        <v>3</v>
      </c>
      <c r="AI63" s="76">
        <f>SUMIFS('BAZA DANYCH'!$H:$H,'BAZA DANYCH'!$B:$B,AI$58,'BAZA DANYCH'!$L:$L,$B63)</f>
        <v>0</v>
      </c>
      <c r="AJ63" s="82">
        <f t="shared" si="47"/>
        <v>3</v>
      </c>
      <c r="AK63" s="81">
        <f>SUMIFS('BAZA DANYCH'!$I:$I,'BAZA DANYCH'!$B:$B,AK$58,'BAZA DANYCH'!$L:$L,$B63)</f>
        <v>0</v>
      </c>
      <c r="AL63" s="76">
        <f>SUMIFS('BAZA DANYCH'!$H:$H,'BAZA DANYCH'!$B:$B,AL$58,'BAZA DANYCH'!$L:$L,$B63)</f>
        <v>0</v>
      </c>
      <c r="AM63" s="82">
        <f t="shared" si="48"/>
        <v>0</v>
      </c>
      <c r="AN63" s="81">
        <f>SUMIFS('BAZA DANYCH'!$I:$I,'BAZA DANYCH'!$B:$B,AN$58,'BAZA DANYCH'!$L:$L,$B63)</f>
        <v>5</v>
      </c>
      <c r="AO63" s="76">
        <f>SUMIFS('BAZA DANYCH'!$H:$H,'BAZA DANYCH'!$B:$B,AO$58,'BAZA DANYCH'!$L:$L,$B63)</f>
        <v>8</v>
      </c>
      <c r="AP63" s="82">
        <f t="shared" si="49"/>
        <v>13</v>
      </c>
      <c r="AQ63" s="81">
        <f>SUMIFS('BAZA DANYCH'!$I:$I,'BAZA DANYCH'!$B:$B,AQ$58,'BAZA DANYCH'!$L:$L,$B63)</f>
        <v>21</v>
      </c>
      <c r="AR63" s="76">
        <f>SUMIFS('BAZA DANYCH'!$H:$H,'BAZA DANYCH'!$B:$B,AR$58,'BAZA DANYCH'!$L:$L,$B63)</f>
        <v>5</v>
      </c>
      <c r="AS63" s="82">
        <f t="shared" si="50"/>
        <v>26</v>
      </c>
      <c r="AT63" s="81">
        <f>SUMIFS('BAZA DANYCH'!$I:$I,'BAZA DANYCH'!$B:$B,AT$58,'BAZA DANYCH'!$L:$L,$B63)</f>
        <v>12</v>
      </c>
      <c r="AU63" s="76">
        <f>SUMIFS('BAZA DANYCH'!$H:$H,'BAZA DANYCH'!$B:$B,AU$58,'BAZA DANYCH'!$L:$L,$B63)</f>
        <v>12</v>
      </c>
      <c r="AV63" s="82">
        <f t="shared" si="51"/>
        <v>24</v>
      </c>
      <c r="AW63" s="81">
        <f>SUMIFS('BAZA DANYCH'!$I:$I,'BAZA DANYCH'!$B:$B,AW$58,'BAZA DANYCH'!$L:$L,$B63)</f>
        <v>0</v>
      </c>
      <c r="AX63" s="76">
        <f>SUMIFS('BAZA DANYCH'!$H:$H,'BAZA DANYCH'!$B:$B,AX$58,'BAZA DANYCH'!$L:$L,$B63)</f>
        <v>0</v>
      </c>
      <c r="AY63" s="82">
        <f t="shared" si="52"/>
        <v>0</v>
      </c>
      <c r="AZ63" s="81">
        <f>SUMIFS('BAZA DANYCH'!$I:$I,'BAZA DANYCH'!$B:$B,AZ$58,'BAZA DANYCH'!$L:$L,$B63)</f>
        <v>9</v>
      </c>
      <c r="BA63" s="76">
        <f>SUMIFS('BAZA DANYCH'!$H:$H,'BAZA DANYCH'!$B:$B,BA$58,'BAZA DANYCH'!$L:$L,$B63)</f>
        <v>24</v>
      </c>
      <c r="BB63" s="82">
        <f t="shared" si="53"/>
        <v>33</v>
      </c>
      <c r="BC63" s="81">
        <f>SUMIFS('BAZA DANYCH'!$I:$I,'BAZA DANYCH'!$B:$B,BC$58,'BAZA DANYCH'!$L:$L,$B63)</f>
        <v>0</v>
      </c>
      <c r="BD63" s="76">
        <f>SUMIFS('BAZA DANYCH'!$H:$H,'BAZA DANYCH'!$B:$B,BD$58,'BAZA DANYCH'!$L:$L,$B63)</f>
        <v>0</v>
      </c>
      <c r="BE63" s="82">
        <f t="shared" si="54"/>
        <v>0</v>
      </c>
      <c r="BF63" s="81">
        <f>SUMIFS('BAZA DANYCH'!$I:$I,'BAZA DANYCH'!$B:$B,BF$58,'BAZA DANYCH'!$L:$L,$B63)</f>
        <v>0</v>
      </c>
      <c r="BG63" s="76">
        <f>SUMIFS('BAZA DANYCH'!$H:$H,'BAZA DANYCH'!$B:$B,BG$58,'BAZA DANYCH'!$L:$L,$B63)</f>
        <v>0</v>
      </c>
      <c r="BH63" s="82">
        <f t="shared" si="55"/>
        <v>0</v>
      </c>
      <c r="BI63" s="81">
        <f>SUMIFS('BAZA DANYCH'!$I:$I,'BAZA DANYCH'!$B:$B,BI$58,'BAZA DANYCH'!$L:$L,$B63)</f>
        <v>0</v>
      </c>
      <c r="BJ63" s="76">
        <f>SUMIFS('BAZA DANYCH'!$H:$H,'BAZA DANYCH'!$B:$B,BJ$58,'BAZA DANYCH'!$L:$L,$B63)</f>
        <v>0</v>
      </c>
      <c r="BK63" s="82">
        <f t="shared" si="56"/>
        <v>0</v>
      </c>
      <c r="BL63" s="81">
        <f>SUMIFS('BAZA DANYCH'!$I:$I,'BAZA DANYCH'!$B:$B,BL$58,'BAZA DANYCH'!$L:$L,$B63)</f>
        <v>0</v>
      </c>
      <c r="BM63" s="76">
        <f>SUMIFS('BAZA DANYCH'!$H:$H,'BAZA DANYCH'!$B:$B,BM$58,'BAZA DANYCH'!$L:$L,$B63)</f>
        <v>0</v>
      </c>
      <c r="BN63" s="82">
        <f t="shared" si="57"/>
        <v>0</v>
      </c>
      <c r="BO63" s="81">
        <f>SUMIFS('BAZA DANYCH'!$I:$I,'BAZA DANYCH'!$B:$B,BO$58,'BAZA DANYCH'!$L:$L,$B63)</f>
        <v>0</v>
      </c>
      <c r="BP63" s="76">
        <f>SUMIFS('BAZA DANYCH'!$H:$H,'BAZA DANYCH'!$B:$B,BP$58,'BAZA DANYCH'!$L:$L,$B63)</f>
        <v>0</v>
      </c>
      <c r="BQ63" s="82">
        <f t="shared" si="58"/>
        <v>0</v>
      </c>
      <c r="BR63" s="81">
        <f>SUMIFS('BAZA DANYCH'!$I:$I,'BAZA DANYCH'!$B:$B,BR$58,'BAZA DANYCH'!$L:$L,$B63)</f>
        <v>44</v>
      </c>
      <c r="BS63" s="76">
        <f>SUMIFS('BAZA DANYCH'!$H:$H,'BAZA DANYCH'!$B:$B,BS$58,'BAZA DANYCH'!$L:$L,$B63)</f>
        <v>16</v>
      </c>
      <c r="BT63" s="82">
        <f t="shared" si="59"/>
        <v>60</v>
      </c>
      <c r="BU63" s="81">
        <f>SUMIFS('BAZA DANYCH'!$I:$I,'BAZA DANYCH'!$B:$B,BU$58,'BAZA DANYCH'!$L:$L,$B63)</f>
        <v>8</v>
      </c>
      <c r="BV63" s="76">
        <f>SUMIFS('BAZA DANYCH'!$H:$H,'BAZA DANYCH'!$B:$B,BV$58,'BAZA DANYCH'!$L:$L,$B63)</f>
        <v>30</v>
      </c>
      <c r="BW63" s="82">
        <f t="shared" si="60"/>
        <v>38</v>
      </c>
      <c r="BX63" s="81">
        <f>SUMIFS('BAZA DANYCH'!$I:$I,'BAZA DANYCH'!$B:$B,BX$58,'BAZA DANYCH'!$L:$L,$B63)</f>
        <v>13</v>
      </c>
      <c r="BY63" s="76">
        <f>SUMIFS('BAZA DANYCH'!$H:$H,'BAZA DANYCH'!$B:$B,BY$58,'BAZA DANYCH'!$L:$L,$B63)</f>
        <v>25</v>
      </c>
      <c r="BZ63" s="82">
        <f t="shared" si="61"/>
        <v>38</v>
      </c>
    </row>
    <row r="64" spans="1:143" s="60" customFormat="1" ht="12.75">
      <c r="A64" s="70"/>
      <c r="B64" s="92">
        <v>0.29166666666666702</v>
      </c>
      <c r="C64" s="93">
        <v>0.30208333333333298</v>
      </c>
      <c r="D64" s="81">
        <f>SUMIFS('BAZA DANYCH'!$I:$I,'BAZA DANYCH'!$L:$L,$B64)</f>
        <v>498</v>
      </c>
      <c r="E64" s="76">
        <f>SUMIFS('BAZA DANYCH'!$H:$H,'BAZA DANYCH'!$L:$L,$B64)</f>
        <v>1300</v>
      </c>
      <c r="F64" s="82">
        <f t="shared" si="37"/>
        <v>1798</v>
      </c>
      <c r="G64" s="81">
        <f>SUMIFS('BAZA DANYCH'!$I:$I,'BAZA DANYCH'!$B:$B,G$58,'BAZA DANYCH'!$L:$L,$B64)</f>
        <v>163</v>
      </c>
      <c r="H64" s="76">
        <f>SUMIFS('BAZA DANYCH'!$H:$H,'BAZA DANYCH'!$B:$B,H$58,'BAZA DANYCH'!$L:$L,$B64)</f>
        <v>866</v>
      </c>
      <c r="I64" s="82">
        <f t="shared" si="38"/>
        <v>1029</v>
      </c>
      <c r="J64" s="81">
        <f>SUMIFS('BAZA DANYCH'!$I:$I,'BAZA DANYCH'!$B:$B,J$58,'BAZA DANYCH'!$L:$L,$B64)</f>
        <v>27</v>
      </c>
      <c r="K64" s="76">
        <f>SUMIFS('BAZA DANYCH'!$H:$H,'BAZA DANYCH'!$B:$B,K$58,'BAZA DANYCH'!$L:$L,$B64)</f>
        <v>131</v>
      </c>
      <c r="L64" s="82">
        <f t="shared" si="39"/>
        <v>158</v>
      </c>
      <c r="M64" s="81">
        <f>SUMIFS('BAZA DANYCH'!$I:$I,'BAZA DANYCH'!$B:$B,M$58,'BAZA DANYCH'!$L:$L,$B64)</f>
        <v>6</v>
      </c>
      <c r="N64" s="76">
        <f>SUMIFS('BAZA DANYCH'!$H:$H,'BAZA DANYCH'!$B:$B,N$58,'BAZA DANYCH'!$L:$L,$B64)</f>
        <v>4</v>
      </c>
      <c r="O64" s="82">
        <f t="shared" si="40"/>
        <v>10</v>
      </c>
      <c r="P64" s="81">
        <f>SUMIFS('BAZA DANYCH'!$I:$I,'BAZA DANYCH'!$B:$B,P$58,'BAZA DANYCH'!$L:$L,$B64)</f>
        <v>0</v>
      </c>
      <c r="Q64" s="76">
        <f>SUMIFS('BAZA DANYCH'!$H:$H,'BAZA DANYCH'!$B:$B,Q$58,'BAZA DANYCH'!$L:$L,$B64)</f>
        <v>0</v>
      </c>
      <c r="R64" s="82">
        <f t="shared" si="41"/>
        <v>0</v>
      </c>
      <c r="S64" s="81">
        <f>SUMIFS('BAZA DANYCH'!$I:$I,'BAZA DANYCH'!$B:$B,S$58,'BAZA DANYCH'!$L:$L,$B64)</f>
        <v>29</v>
      </c>
      <c r="T64" s="76">
        <f>SUMIFS('BAZA DANYCH'!$H:$H,'BAZA DANYCH'!$B:$B,T$58,'BAZA DANYCH'!$L:$L,$B64)</f>
        <v>19</v>
      </c>
      <c r="U64" s="82">
        <f t="shared" si="42"/>
        <v>48</v>
      </c>
      <c r="V64" s="81">
        <f>SUMIFS('BAZA DANYCH'!$I:$I,'BAZA DANYCH'!$B:$B,V$58,'BAZA DANYCH'!$L:$L,$B64)</f>
        <v>43</v>
      </c>
      <c r="W64" s="76">
        <f>SUMIFS('BAZA DANYCH'!$H:$H,'BAZA DANYCH'!$B:$B,W$58,'BAZA DANYCH'!$L:$L,$B64)</f>
        <v>34</v>
      </c>
      <c r="X64" s="82">
        <f t="shared" si="43"/>
        <v>77</v>
      </c>
      <c r="Y64" s="81">
        <f>SUMIFS('BAZA DANYCH'!$I:$I,'BAZA DANYCH'!$B:$B,Y$58,'BAZA DANYCH'!$L:$L,$B64)</f>
        <v>10</v>
      </c>
      <c r="Z64" s="76">
        <f>SUMIFS('BAZA DANYCH'!$H:$H,'BAZA DANYCH'!$B:$B,Z$58,'BAZA DANYCH'!$L:$L,$B64)</f>
        <v>39</v>
      </c>
      <c r="AA64" s="82">
        <f t="shared" si="44"/>
        <v>49</v>
      </c>
      <c r="AB64" s="81">
        <f>SUMIFS('BAZA DANYCH'!$I:$I,'BAZA DANYCH'!$B:$B,AB$58,'BAZA DANYCH'!$L:$L,$B64)</f>
        <v>11</v>
      </c>
      <c r="AC64" s="76">
        <f>SUMIFS('BAZA DANYCH'!$H:$H,'BAZA DANYCH'!$B:$B,AC$58,'BAZA DANYCH'!$L:$L,$B64)</f>
        <v>18</v>
      </c>
      <c r="AD64" s="82">
        <f t="shared" si="45"/>
        <v>29</v>
      </c>
      <c r="AE64" s="81">
        <f>SUMIFS('BAZA DANYCH'!$I:$I,'BAZA DANYCH'!$B:$B,AE$58,'BAZA DANYCH'!$L:$L,$B64)</f>
        <v>50</v>
      </c>
      <c r="AF64" s="76">
        <f>SUMIFS('BAZA DANYCH'!$H:$H,'BAZA DANYCH'!$B:$B,AF$58,'BAZA DANYCH'!$L:$L,$B64)</f>
        <v>60</v>
      </c>
      <c r="AG64" s="82">
        <f t="shared" si="46"/>
        <v>110</v>
      </c>
      <c r="AH64" s="81">
        <f>SUMIFS('BAZA DANYCH'!$I:$I,'BAZA DANYCH'!$B:$B,AH$58,'BAZA DANYCH'!$L:$L,$B64)</f>
        <v>0</v>
      </c>
      <c r="AI64" s="76">
        <f>SUMIFS('BAZA DANYCH'!$H:$H,'BAZA DANYCH'!$B:$B,AI$58,'BAZA DANYCH'!$L:$L,$B64)</f>
        <v>0</v>
      </c>
      <c r="AJ64" s="82">
        <f t="shared" si="47"/>
        <v>0</v>
      </c>
      <c r="AK64" s="81">
        <f>SUMIFS('BAZA DANYCH'!$I:$I,'BAZA DANYCH'!$B:$B,AK$58,'BAZA DANYCH'!$L:$L,$B64)</f>
        <v>8</v>
      </c>
      <c r="AL64" s="76">
        <f>SUMIFS('BAZA DANYCH'!$H:$H,'BAZA DANYCH'!$B:$B,AL$58,'BAZA DANYCH'!$L:$L,$B64)</f>
        <v>8</v>
      </c>
      <c r="AM64" s="82">
        <f t="shared" si="48"/>
        <v>16</v>
      </c>
      <c r="AN64" s="81">
        <f>SUMIFS('BAZA DANYCH'!$I:$I,'BAZA DANYCH'!$B:$B,AN$58,'BAZA DANYCH'!$L:$L,$B64)</f>
        <v>0</v>
      </c>
      <c r="AO64" s="76">
        <f>SUMIFS('BAZA DANYCH'!$H:$H,'BAZA DANYCH'!$B:$B,AO$58,'BAZA DANYCH'!$L:$L,$B64)</f>
        <v>0</v>
      </c>
      <c r="AP64" s="82">
        <f t="shared" si="49"/>
        <v>0</v>
      </c>
      <c r="AQ64" s="81">
        <f>SUMIFS('BAZA DANYCH'!$I:$I,'BAZA DANYCH'!$B:$B,AQ$58,'BAZA DANYCH'!$L:$L,$B64)</f>
        <v>0</v>
      </c>
      <c r="AR64" s="76">
        <f>SUMIFS('BAZA DANYCH'!$H:$H,'BAZA DANYCH'!$B:$B,AR$58,'BAZA DANYCH'!$L:$L,$B64)</f>
        <v>0</v>
      </c>
      <c r="AS64" s="82">
        <f t="shared" si="50"/>
        <v>0</v>
      </c>
      <c r="AT64" s="81">
        <f>SUMIFS('BAZA DANYCH'!$I:$I,'BAZA DANYCH'!$B:$B,AT$58,'BAZA DANYCH'!$L:$L,$B64)</f>
        <v>33</v>
      </c>
      <c r="AU64" s="76">
        <f>SUMIFS('BAZA DANYCH'!$H:$H,'BAZA DANYCH'!$B:$B,AU$58,'BAZA DANYCH'!$L:$L,$B64)</f>
        <v>10</v>
      </c>
      <c r="AV64" s="82">
        <f t="shared" si="51"/>
        <v>43</v>
      </c>
      <c r="AW64" s="81">
        <f>SUMIFS('BAZA DANYCH'!$I:$I,'BAZA DANYCH'!$B:$B,AW$58,'BAZA DANYCH'!$L:$L,$B64)</f>
        <v>4</v>
      </c>
      <c r="AX64" s="76">
        <f>SUMIFS('BAZA DANYCH'!$H:$H,'BAZA DANYCH'!$B:$B,AX$58,'BAZA DANYCH'!$L:$L,$B64)</f>
        <v>7</v>
      </c>
      <c r="AY64" s="82">
        <f t="shared" si="52"/>
        <v>11</v>
      </c>
      <c r="AZ64" s="81">
        <f>SUMIFS('BAZA DANYCH'!$I:$I,'BAZA DANYCH'!$B:$B,AZ$58,'BAZA DANYCH'!$L:$L,$B64)</f>
        <v>7</v>
      </c>
      <c r="BA64" s="76">
        <f>SUMIFS('BAZA DANYCH'!$H:$H,'BAZA DANYCH'!$B:$B,BA$58,'BAZA DANYCH'!$L:$L,$B64)</f>
        <v>8</v>
      </c>
      <c r="BB64" s="82">
        <f t="shared" si="53"/>
        <v>15</v>
      </c>
      <c r="BC64" s="81">
        <f>SUMIFS('BAZA DANYCH'!$I:$I,'BAZA DANYCH'!$B:$B,BC$58,'BAZA DANYCH'!$L:$L,$B64)</f>
        <v>0</v>
      </c>
      <c r="BD64" s="76">
        <f>SUMIFS('BAZA DANYCH'!$H:$H,'BAZA DANYCH'!$B:$B,BD$58,'BAZA DANYCH'!$L:$L,$B64)</f>
        <v>8</v>
      </c>
      <c r="BE64" s="82">
        <f t="shared" si="54"/>
        <v>8</v>
      </c>
      <c r="BF64" s="81">
        <f>SUMIFS('BAZA DANYCH'!$I:$I,'BAZA DANYCH'!$B:$B,BF$58,'BAZA DANYCH'!$L:$L,$B64)</f>
        <v>24</v>
      </c>
      <c r="BG64" s="76">
        <f>SUMIFS('BAZA DANYCH'!$H:$H,'BAZA DANYCH'!$B:$B,BG$58,'BAZA DANYCH'!$L:$L,$B64)</f>
        <v>2</v>
      </c>
      <c r="BH64" s="82">
        <f t="shared" si="55"/>
        <v>26</v>
      </c>
      <c r="BI64" s="81">
        <f>SUMIFS('BAZA DANYCH'!$I:$I,'BAZA DANYCH'!$B:$B,BI$58,'BAZA DANYCH'!$L:$L,$B64)</f>
        <v>14</v>
      </c>
      <c r="BJ64" s="76">
        <f>SUMIFS('BAZA DANYCH'!$H:$H,'BAZA DANYCH'!$B:$B,BJ$58,'BAZA DANYCH'!$L:$L,$B64)</f>
        <v>1</v>
      </c>
      <c r="BK64" s="82">
        <f t="shared" si="56"/>
        <v>15</v>
      </c>
      <c r="BL64" s="81">
        <f>SUMIFS('BAZA DANYCH'!$I:$I,'BAZA DANYCH'!$B:$B,BL$58,'BAZA DANYCH'!$L:$L,$B64)</f>
        <v>7</v>
      </c>
      <c r="BM64" s="76">
        <f>SUMIFS('BAZA DANYCH'!$H:$H,'BAZA DANYCH'!$B:$B,BM$58,'BAZA DANYCH'!$L:$L,$B64)</f>
        <v>23</v>
      </c>
      <c r="BN64" s="82">
        <f t="shared" si="57"/>
        <v>30</v>
      </c>
      <c r="BO64" s="81">
        <f>SUMIFS('BAZA DANYCH'!$I:$I,'BAZA DANYCH'!$B:$B,BO$58,'BAZA DANYCH'!$L:$L,$B64)</f>
        <v>3</v>
      </c>
      <c r="BP64" s="76">
        <f>SUMIFS('BAZA DANYCH'!$H:$H,'BAZA DANYCH'!$B:$B,BP$58,'BAZA DANYCH'!$L:$L,$B64)</f>
        <v>5</v>
      </c>
      <c r="BQ64" s="82">
        <f t="shared" si="58"/>
        <v>8</v>
      </c>
      <c r="BR64" s="81">
        <f>SUMIFS('BAZA DANYCH'!$I:$I,'BAZA DANYCH'!$B:$B,BR$58,'BAZA DANYCH'!$L:$L,$B64)</f>
        <v>24</v>
      </c>
      <c r="BS64" s="76">
        <f>SUMIFS('BAZA DANYCH'!$H:$H,'BAZA DANYCH'!$B:$B,BS$58,'BAZA DANYCH'!$L:$L,$B64)</f>
        <v>0</v>
      </c>
      <c r="BT64" s="82">
        <f t="shared" si="59"/>
        <v>24</v>
      </c>
      <c r="BU64" s="81">
        <f>SUMIFS('BAZA DANYCH'!$I:$I,'BAZA DANYCH'!$B:$B,BU$58,'BAZA DANYCH'!$L:$L,$B64)</f>
        <v>8</v>
      </c>
      <c r="BV64" s="76">
        <f>SUMIFS('BAZA DANYCH'!$H:$H,'BAZA DANYCH'!$B:$B,BV$58,'BAZA DANYCH'!$L:$L,$B64)</f>
        <v>19</v>
      </c>
      <c r="BW64" s="82">
        <f t="shared" si="60"/>
        <v>27</v>
      </c>
      <c r="BX64" s="81">
        <f>SUMIFS('BAZA DANYCH'!$I:$I,'BAZA DANYCH'!$B:$B,BX$58,'BAZA DANYCH'!$L:$L,$B64)</f>
        <v>27</v>
      </c>
      <c r="BY64" s="76">
        <f>SUMIFS('BAZA DANYCH'!$H:$H,'BAZA DANYCH'!$B:$B,BY$58,'BAZA DANYCH'!$L:$L,$B64)</f>
        <v>38</v>
      </c>
      <c r="BZ64" s="82">
        <f t="shared" si="61"/>
        <v>65</v>
      </c>
    </row>
    <row r="65" spans="1:78" s="60" customFormat="1" ht="12.75">
      <c r="A65" s="70"/>
      <c r="B65" s="92">
        <v>0.30208333333333298</v>
      </c>
      <c r="C65" s="93">
        <v>0.3125</v>
      </c>
      <c r="D65" s="81">
        <f>SUMIFS('BAZA DANYCH'!$I:$I,'BAZA DANYCH'!$L:$L,$B65)</f>
        <v>480</v>
      </c>
      <c r="E65" s="76">
        <f>SUMIFS('BAZA DANYCH'!$H:$H,'BAZA DANYCH'!$L:$L,$B65)</f>
        <v>1096</v>
      </c>
      <c r="F65" s="82">
        <f t="shared" si="37"/>
        <v>1576</v>
      </c>
      <c r="G65" s="81">
        <f>SUMIFS('BAZA DANYCH'!$I:$I,'BAZA DANYCH'!$B:$B,G$58,'BAZA DANYCH'!$L:$L,$B65)</f>
        <v>147</v>
      </c>
      <c r="H65" s="76">
        <f>SUMIFS('BAZA DANYCH'!$H:$H,'BAZA DANYCH'!$B:$B,H$58,'BAZA DANYCH'!$L:$L,$B65)</f>
        <v>759</v>
      </c>
      <c r="I65" s="82">
        <f t="shared" si="38"/>
        <v>906</v>
      </c>
      <c r="J65" s="81">
        <f>SUMIFS('BAZA DANYCH'!$I:$I,'BAZA DANYCH'!$B:$B,J$58,'BAZA DANYCH'!$L:$L,$B65)</f>
        <v>19</v>
      </c>
      <c r="K65" s="76">
        <f>SUMIFS('BAZA DANYCH'!$H:$H,'BAZA DANYCH'!$B:$B,K$58,'BAZA DANYCH'!$L:$L,$B65)</f>
        <v>107</v>
      </c>
      <c r="L65" s="82">
        <f t="shared" si="39"/>
        <v>126</v>
      </c>
      <c r="M65" s="81">
        <f>SUMIFS('BAZA DANYCH'!$I:$I,'BAZA DANYCH'!$B:$B,M$58,'BAZA DANYCH'!$L:$L,$B65)</f>
        <v>13</v>
      </c>
      <c r="N65" s="76">
        <f>SUMIFS('BAZA DANYCH'!$H:$H,'BAZA DANYCH'!$B:$B,N$58,'BAZA DANYCH'!$L:$L,$B65)</f>
        <v>46</v>
      </c>
      <c r="O65" s="82">
        <f t="shared" si="40"/>
        <v>59</v>
      </c>
      <c r="P65" s="81">
        <f>SUMIFS('BAZA DANYCH'!$I:$I,'BAZA DANYCH'!$B:$B,P$58,'BAZA DANYCH'!$L:$L,$B65)</f>
        <v>17</v>
      </c>
      <c r="Q65" s="76">
        <f>SUMIFS('BAZA DANYCH'!$H:$H,'BAZA DANYCH'!$B:$B,Q$58,'BAZA DANYCH'!$L:$L,$B65)</f>
        <v>14</v>
      </c>
      <c r="R65" s="82">
        <f t="shared" si="41"/>
        <v>31</v>
      </c>
      <c r="S65" s="81">
        <f>SUMIFS('BAZA DANYCH'!$I:$I,'BAZA DANYCH'!$B:$B,S$58,'BAZA DANYCH'!$L:$L,$B65)</f>
        <v>0</v>
      </c>
      <c r="T65" s="76">
        <f>SUMIFS('BAZA DANYCH'!$H:$H,'BAZA DANYCH'!$B:$B,T$58,'BAZA DANYCH'!$L:$L,$B65)</f>
        <v>0</v>
      </c>
      <c r="U65" s="82">
        <f t="shared" si="42"/>
        <v>0</v>
      </c>
      <c r="V65" s="81">
        <f>SUMIFS('BAZA DANYCH'!$I:$I,'BAZA DANYCH'!$B:$B,V$58,'BAZA DANYCH'!$L:$L,$B65)</f>
        <v>0</v>
      </c>
      <c r="W65" s="76">
        <f>SUMIFS('BAZA DANYCH'!$H:$H,'BAZA DANYCH'!$B:$B,W$58,'BAZA DANYCH'!$L:$L,$B65)</f>
        <v>0</v>
      </c>
      <c r="X65" s="82">
        <f t="shared" si="43"/>
        <v>0</v>
      </c>
      <c r="Y65" s="81">
        <f>SUMIFS('BAZA DANYCH'!$I:$I,'BAZA DANYCH'!$B:$B,Y$58,'BAZA DANYCH'!$L:$L,$B65)</f>
        <v>1</v>
      </c>
      <c r="Z65" s="76">
        <f>SUMIFS('BAZA DANYCH'!$H:$H,'BAZA DANYCH'!$B:$B,Z$58,'BAZA DANYCH'!$L:$L,$B65)</f>
        <v>27</v>
      </c>
      <c r="AA65" s="82">
        <f t="shared" si="44"/>
        <v>28</v>
      </c>
      <c r="AB65" s="81">
        <f>SUMIFS('BAZA DANYCH'!$I:$I,'BAZA DANYCH'!$B:$B,AB$58,'BAZA DANYCH'!$L:$L,$B65)</f>
        <v>7</v>
      </c>
      <c r="AC65" s="76">
        <f>SUMIFS('BAZA DANYCH'!$H:$H,'BAZA DANYCH'!$B:$B,AC$58,'BAZA DANYCH'!$L:$L,$B65)</f>
        <v>16</v>
      </c>
      <c r="AD65" s="82">
        <f t="shared" si="45"/>
        <v>23</v>
      </c>
      <c r="AE65" s="81">
        <f>SUMIFS('BAZA DANYCH'!$I:$I,'BAZA DANYCH'!$B:$B,AE$58,'BAZA DANYCH'!$L:$L,$B65)</f>
        <v>39</v>
      </c>
      <c r="AF65" s="76">
        <f>SUMIFS('BAZA DANYCH'!$H:$H,'BAZA DANYCH'!$B:$B,AF$58,'BAZA DANYCH'!$L:$L,$B65)</f>
        <v>4</v>
      </c>
      <c r="AG65" s="82">
        <f t="shared" si="46"/>
        <v>43</v>
      </c>
      <c r="AH65" s="81">
        <f>SUMIFS('BAZA DANYCH'!$I:$I,'BAZA DANYCH'!$B:$B,AH$58,'BAZA DANYCH'!$L:$L,$B65)</f>
        <v>8</v>
      </c>
      <c r="AI65" s="76">
        <f>SUMIFS('BAZA DANYCH'!$H:$H,'BAZA DANYCH'!$B:$B,AI$58,'BAZA DANYCH'!$L:$L,$B65)</f>
        <v>4</v>
      </c>
      <c r="AJ65" s="82">
        <f t="shared" si="47"/>
        <v>12</v>
      </c>
      <c r="AK65" s="81">
        <f>SUMIFS('BAZA DANYCH'!$I:$I,'BAZA DANYCH'!$B:$B,AK$58,'BAZA DANYCH'!$L:$L,$B65)</f>
        <v>3</v>
      </c>
      <c r="AL65" s="76">
        <f>SUMIFS('BAZA DANYCH'!$H:$H,'BAZA DANYCH'!$B:$B,AL$58,'BAZA DANYCH'!$L:$L,$B65)</f>
        <v>2</v>
      </c>
      <c r="AM65" s="82">
        <f t="shared" si="48"/>
        <v>5</v>
      </c>
      <c r="AN65" s="81">
        <f>SUMIFS('BAZA DANYCH'!$I:$I,'BAZA DANYCH'!$B:$B,AN$58,'BAZA DANYCH'!$L:$L,$B65)</f>
        <v>6</v>
      </c>
      <c r="AO65" s="76">
        <f>SUMIFS('BAZA DANYCH'!$H:$H,'BAZA DANYCH'!$B:$B,AO$58,'BAZA DANYCH'!$L:$L,$B65)</f>
        <v>7</v>
      </c>
      <c r="AP65" s="82">
        <f t="shared" si="49"/>
        <v>13</v>
      </c>
      <c r="AQ65" s="81">
        <f>SUMIFS('BAZA DANYCH'!$I:$I,'BAZA DANYCH'!$B:$B,AQ$58,'BAZA DANYCH'!$L:$L,$B65)</f>
        <v>38</v>
      </c>
      <c r="AR65" s="76">
        <f>SUMIFS('BAZA DANYCH'!$H:$H,'BAZA DANYCH'!$B:$B,AR$58,'BAZA DANYCH'!$L:$L,$B65)</f>
        <v>39</v>
      </c>
      <c r="AS65" s="82">
        <f t="shared" si="50"/>
        <v>77</v>
      </c>
      <c r="AT65" s="81">
        <f>SUMIFS('BAZA DANYCH'!$I:$I,'BAZA DANYCH'!$B:$B,AT$58,'BAZA DANYCH'!$L:$L,$B65)</f>
        <v>55</v>
      </c>
      <c r="AU65" s="76">
        <f>SUMIFS('BAZA DANYCH'!$H:$H,'BAZA DANYCH'!$B:$B,AU$58,'BAZA DANYCH'!$L:$L,$B65)</f>
        <v>4</v>
      </c>
      <c r="AV65" s="82">
        <f t="shared" si="51"/>
        <v>59</v>
      </c>
      <c r="AW65" s="81">
        <f>SUMIFS('BAZA DANYCH'!$I:$I,'BAZA DANYCH'!$B:$B,AW$58,'BAZA DANYCH'!$L:$L,$B65)</f>
        <v>1</v>
      </c>
      <c r="AX65" s="76">
        <f>SUMIFS('BAZA DANYCH'!$H:$H,'BAZA DANYCH'!$B:$B,AX$58,'BAZA DANYCH'!$L:$L,$B65)</f>
        <v>0</v>
      </c>
      <c r="AY65" s="82">
        <f t="shared" si="52"/>
        <v>1</v>
      </c>
      <c r="AZ65" s="81">
        <f>SUMIFS('BAZA DANYCH'!$I:$I,'BAZA DANYCH'!$B:$B,AZ$58,'BAZA DANYCH'!$L:$L,$B65)</f>
        <v>12</v>
      </c>
      <c r="BA65" s="76">
        <f>SUMIFS('BAZA DANYCH'!$H:$H,'BAZA DANYCH'!$B:$B,BA$58,'BAZA DANYCH'!$L:$L,$B65)</f>
        <v>32</v>
      </c>
      <c r="BB65" s="82">
        <f t="shared" si="53"/>
        <v>44</v>
      </c>
      <c r="BC65" s="81">
        <f>SUMIFS('BAZA DANYCH'!$I:$I,'BAZA DANYCH'!$B:$B,BC$58,'BAZA DANYCH'!$L:$L,$B65)</f>
        <v>0</v>
      </c>
      <c r="BD65" s="76">
        <f>SUMIFS('BAZA DANYCH'!$H:$H,'BAZA DANYCH'!$B:$B,BD$58,'BAZA DANYCH'!$L:$L,$B65)</f>
        <v>0</v>
      </c>
      <c r="BE65" s="82">
        <f t="shared" si="54"/>
        <v>0</v>
      </c>
      <c r="BF65" s="81">
        <f>SUMIFS('BAZA DANYCH'!$I:$I,'BAZA DANYCH'!$B:$B,BF$58,'BAZA DANYCH'!$L:$L,$B65)</f>
        <v>2</v>
      </c>
      <c r="BG65" s="76">
        <f>SUMIFS('BAZA DANYCH'!$H:$H,'BAZA DANYCH'!$B:$B,BG$58,'BAZA DANYCH'!$L:$L,$B65)</f>
        <v>3</v>
      </c>
      <c r="BH65" s="82">
        <f t="shared" si="55"/>
        <v>5</v>
      </c>
      <c r="BI65" s="81">
        <f>SUMIFS('BAZA DANYCH'!$I:$I,'BAZA DANYCH'!$B:$B,BI$58,'BAZA DANYCH'!$L:$L,$B65)</f>
        <v>0</v>
      </c>
      <c r="BJ65" s="76">
        <f>SUMIFS('BAZA DANYCH'!$H:$H,'BAZA DANYCH'!$B:$B,BJ$58,'BAZA DANYCH'!$L:$L,$B65)</f>
        <v>5</v>
      </c>
      <c r="BK65" s="82">
        <f t="shared" si="56"/>
        <v>5</v>
      </c>
      <c r="BL65" s="81">
        <f>SUMIFS('BAZA DANYCH'!$I:$I,'BAZA DANYCH'!$B:$B,BL$58,'BAZA DANYCH'!$L:$L,$B65)</f>
        <v>1</v>
      </c>
      <c r="BM65" s="76">
        <f>SUMIFS('BAZA DANYCH'!$H:$H,'BAZA DANYCH'!$B:$B,BM$58,'BAZA DANYCH'!$L:$L,$B65)</f>
        <v>27</v>
      </c>
      <c r="BN65" s="82">
        <f t="shared" si="57"/>
        <v>28</v>
      </c>
      <c r="BO65" s="81">
        <f>SUMIFS('BAZA DANYCH'!$I:$I,'BAZA DANYCH'!$B:$B,BO$58,'BAZA DANYCH'!$L:$L,$B65)</f>
        <v>0</v>
      </c>
      <c r="BP65" s="76">
        <f>SUMIFS('BAZA DANYCH'!$H:$H,'BAZA DANYCH'!$B:$B,BP$58,'BAZA DANYCH'!$L:$L,$B65)</f>
        <v>0</v>
      </c>
      <c r="BQ65" s="82">
        <f t="shared" si="58"/>
        <v>0</v>
      </c>
      <c r="BR65" s="81">
        <f>SUMIFS('BAZA DANYCH'!$I:$I,'BAZA DANYCH'!$B:$B,BR$58,'BAZA DANYCH'!$L:$L,$B65)</f>
        <v>111</v>
      </c>
      <c r="BS65" s="76">
        <f>SUMIFS('BAZA DANYCH'!$H:$H,'BAZA DANYCH'!$B:$B,BS$58,'BAZA DANYCH'!$L:$L,$B65)</f>
        <v>0</v>
      </c>
      <c r="BT65" s="82">
        <f t="shared" si="59"/>
        <v>111</v>
      </c>
      <c r="BU65" s="81">
        <f>SUMIFS('BAZA DANYCH'!$I:$I,'BAZA DANYCH'!$B:$B,BU$58,'BAZA DANYCH'!$L:$L,$B65)</f>
        <v>0</v>
      </c>
      <c r="BV65" s="76">
        <f>SUMIFS('BAZA DANYCH'!$H:$H,'BAZA DANYCH'!$B:$B,BV$58,'BAZA DANYCH'!$L:$L,$B65)</f>
        <v>0</v>
      </c>
      <c r="BW65" s="82">
        <f t="shared" si="60"/>
        <v>0</v>
      </c>
      <c r="BX65" s="81">
        <f>SUMIFS('BAZA DANYCH'!$I:$I,'BAZA DANYCH'!$B:$B,BX$58,'BAZA DANYCH'!$L:$L,$B65)</f>
        <v>0</v>
      </c>
      <c r="BY65" s="76">
        <f>SUMIFS('BAZA DANYCH'!$H:$H,'BAZA DANYCH'!$B:$B,BY$58,'BAZA DANYCH'!$L:$L,$B65)</f>
        <v>0</v>
      </c>
      <c r="BZ65" s="82">
        <f t="shared" si="61"/>
        <v>0</v>
      </c>
    </row>
    <row r="66" spans="1:78" s="60" customFormat="1" ht="12.75">
      <c r="A66" s="70"/>
      <c r="B66" s="92">
        <v>0.3125</v>
      </c>
      <c r="C66" s="93">
        <v>0.32291666666666702</v>
      </c>
      <c r="D66" s="81">
        <f>SUMIFS('BAZA DANYCH'!$I:$I,'BAZA DANYCH'!$L:$L,$B66)</f>
        <v>443</v>
      </c>
      <c r="E66" s="76">
        <f>SUMIFS('BAZA DANYCH'!$H:$H,'BAZA DANYCH'!$L:$L,$B66)</f>
        <v>1478</v>
      </c>
      <c r="F66" s="82">
        <f t="shared" si="37"/>
        <v>1921</v>
      </c>
      <c r="G66" s="81">
        <f>SUMIFS('BAZA DANYCH'!$I:$I,'BAZA DANYCH'!$B:$B,G$58,'BAZA DANYCH'!$L:$L,$B66)</f>
        <v>279</v>
      </c>
      <c r="H66" s="76">
        <f>SUMIFS('BAZA DANYCH'!$H:$H,'BAZA DANYCH'!$B:$B,H$58,'BAZA DANYCH'!$L:$L,$B66)</f>
        <v>1025</v>
      </c>
      <c r="I66" s="82">
        <f t="shared" si="38"/>
        <v>1304</v>
      </c>
      <c r="J66" s="81">
        <f>SUMIFS('BAZA DANYCH'!$I:$I,'BAZA DANYCH'!$B:$B,J$58,'BAZA DANYCH'!$L:$L,$B66)</f>
        <v>12</v>
      </c>
      <c r="K66" s="76">
        <f>SUMIFS('BAZA DANYCH'!$H:$H,'BAZA DANYCH'!$B:$B,K$58,'BAZA DANYCH'!$L:$L,$B66)</f>
        <v>132</v>
      </c>
      <c r="L66" s="82">
        <f t="shared" si="39"/>
        <v>144</v>
      </c>
      <c r="M66" s="81">
        <f>SUMIFS('BAZA DANYCH'!$I:$I,'BAZA DANYCH'!$B:$B,M$58,'BAZA DANYCH'!$L:$L,$B66)</f>
        <v>14</v>
      </c>
      <c r="N66" s="76">
        <f>SUMIFS('BAZA DANYCH'!$H:$H,'BAZA DANYCH'!$B:$B,N$58,'BAZA DANYCH'!$L:$L,$B66)</f>
        <v>62</v>
      </c>
      <c r="O66" s="82">
        <f t="shared" si="40"/>
        <v>76</v>
      </c>
      <c r="P66" s="81">
        <f>SUMIFS('BAZA DANYCH'!$I:$I,'BAZA DANYCH'!$B:$B,P$58,'BAZA DANYCH'!$L:$L,$B66)</f>
        <v>23</v>
      </c>
      <c r="Q66" s="76">
        <f>SUMIFS('BAZA DANYCH'!$H:$H,'BAZA DANYCH'!$B:$B,Q$58,'BAZA DANYCH'!$L:$L,$B66)</f>
        <v>22</v>
      </c>
      <c r="R66" s="82">
        <f t="shared" si="41"/>
        <v>45</v>
      </c>
      <c r="S66" s="81">
        <f>SUMIFS('BAZA DANYCH'!$I:$I,'BAZA DANYCH'!$B:$B,S$58,'BAZA DANYCH'!$L:$L,$B66)</f>
        <v>18</v>
      </c>
      <c r="T66" s="76">
        <f>SUMIFS('BAZA DANYCH'!$H:$H,'BAZA DANYCH'!$B:$B,T$58,'BAZA DANYCH'!$L:$L,$B66)</f>
        <v>11</v>
      </c>
      <c r="U66" s="82">
        <f t="shared" si="42"/>
        <v>29</v>
      </c>
      <c r="V66" s="81">
        <f>SUMIFS('BAZA DANYCH'!$I:$I,'BAZA DANYCH'!$B:$B,V$58,'BAZA DANYCH'!$L:$L,$B66)</f>
        <v>30</v>
      </c>
      <c r="W66" s="76">
        <f>SUMIFS('BAZA DANYCH'!$H:$H,'BAZA DANYCH'!$B:$B,W$58,'BAZA DANYCH'!$L:$L,$B66)</f>
        <v>17</v>
      </c>
      <c r="X66" s="82">
        <f t="shared" si="43"/>
        <v>47</v>
      </c>
      <c r="Y66" s="81">
        <f>SUMIFS('BAZA DANYCH'!$I:$I,'BAZA DANYCH'!$B:$B,Y$58,'BAZA DANYCH'!$L:$L,$B66)</f>
        <v>3</v>
      </c>
      <c r="Z66" s="76">
        <f>SUMIFS('BAZA DANYCH'!$H:$H,'BAZA DANYCH'!$B:$B,Z$58,'BAZA DANYCH'!$L:$L,$B66)</f>
        <v>68</v>
      </c>
      <c r="AA66" s="82">
        <f t="shared" si="44"/>
        <v>71</v>
      </c>
      <c r="AB66" s="81">
        <f>SUMIFS('BAZA DANYCH'!$I:$I,'BAZA DANYCH'!$B:$B,AB$58,'BAZA DANYCH'!$L:$L,$B66)</f>
        <v>12</v>
      </c>
      <c r="AC66" s="76">
        <f>SUMIFS('BAZA DANYCH'!$H:$H,'BAZA DANYCH'!$B:$B,AC$58,'BAZA DANYCH'!$L:$L,$B66)</f>
        <v>8</v>
      </c>
      <c r="AD66" s="82">
        <f t="shared" si="45"/>
        <v>20</v>
      </c>
      <c r="AE66" s="81">
        <f>SUMIFS('BAZA DANYCH'!$I:$I,'BAZA DANYCH'!$B:$B,AE$58,'BAZA DANYCH'!$L:$L,$B66)</f>
        <v>0</v>
      </c>
      <c r="AF66" s="76">
        <f>SUMIFS('BAZA DANYCH'!$H:$H,'BAZA DANYCH'!$B:$B,AF$58,'BAZA DANYCH'!$L:$L,$B66)</f>
        <v>2</v>
      </c>
      <c r="AG66" s="82">
        <f t="shared" si="46"/>
        <v>2</v>
      </c>
      <c r="AH66" s="81">
        <f>SUMIFS('BAZA DANYCH'!$I:$I,'BAZA DANYCH'!$B:$B,AH$58,'BAZA DANYCH'!$L:$L,$B66)</f>
        <v>0</v>
      </c>
      <c r="AI66" s="76">
        <f>SUMIFS('BAZA DANYCH'!$H:$H,'BAZA DANYCH'!$B:$B,AI$58,'BAZA DANYCH'!$L:$L,$B66)</f>
        <v>0</v>
      </c>
      <c r="AJ66" s="82">
        <f t="shared" si="47"/>
        <v>0</v>
      </c>
      <c r="AK66" s="81">
        <f>SUMIFS('BAZA DANYCH'!$I:$I,'BAZA DANYCH'!$B:$B,AK$58,'BAZA DANYCH'!$L:$L,$B66)</f>
        <v>4</v>
      </c>
      <c r="AL66" s="76">
        <f>SUMIFS('BAZA DANYCH'!$H:$H,'BAZA DANYCH'!$B:$B,AL$58,'BAZA DANYCH'!$L:$L,$B66)</f>
        <v>10</v>
      </c>
      <c r="AM66" s="82">
        <f t="shared" si="48"/>
        <v>14</v>
      </c>
      <c r="AN66" s="81">
        <f>SUMIFS('BAZA DANYCH'!$I:$I,'BAZA DANYCH'!$B:$B,AN$58,'BAZA DANYCH'!$L:$L,$B66)</f>
        <v>0</v>
      </c>
      <c r="AO66" s="76">
        <f>SUMIFS('BAZA DANYCH'!$H:$H,'BAZA DANYCH'!$B:$B,AO$58,'BAZA DANYCH'!$L:$L,$B66)</f>
        <v>0</v>
      </c>
      <c r="AP66" s="82">
        <f t="shared" si="49"/>
        <v>0</v>
      </c>
      <c r="AQ66" s="81">
        <f>SUMIFS('BAZA DANYCH'!$I:$I,'BAZA DANYCH'!$B:$B,AQ$58,'BAZA DANYCH'!$L:$L,$B66)</f>
        <v>0</v>
      </c>
      <c r="AR66" s="76">
        <f>SUMIFS('BAZA DANYCH'!$H:$H,'BAZA DANYCH'!$B:$B,AR$58,'BAZA DANYCH'!$L:$L,$B66)</f>
        <v>0</v>
      </c>
      <c r="AS66" s="82">
        <f t="shared" si="50"/>
        <v>0</v>
      </c>
      <c r="AT66" s="81">
        <f>SUMIFS('BAZA DANYCH'!$I:$I,'BAZA DANYCH'!$B:$B,AT$58,'BAZA DANYCH'!$L:$L,$B66)</f>
        <v>23</v>
      </c>
      <c r="AU66" s="76">
        <f>SUMIFS('BAZA DANYCH'!$H:$H,'BAZA DANYCH'!$B:$B,AU$58,'BAZA DANYCH'!$L:$L,$B66)</f>
        <v>10</v>
      </c>
      <c r="AV66" s="82">
        <f t="shared" si="51"/>
        <v>33</v>
      </c>
      <c r="AW66" s="81">
        <f>SUMIFS('BAZA DANYCH'!$I:$I,'BAZA DANYCH'!$B:$B,AW$58,'BAZA DANYCH'!$L:$L,$B66)</f>
        <v>0</v>
      </c>
      <c r="AX66" s="76">
        <f>SUMIFS('BAZA DANYCH'!$H:$H,'BAZA DANYCH'!$B:$B,AX$58,'BAZA DANYCH'!$L:$L,$B66)</f>
        <v>0</v>
      </c>
      <c r="AY66" s="82">
        <f t="shared" si="52"/>
        <v>0</v>
      </c>
      <c r="AZ66" s="81">
        <f>SUMIFS('BAZA DANYCH'!$I:$I,'BAZA DANYCH'!$B:$B,AZ$58,'BAZA DANYCH'!$L:$L,$B66)</f>
        <v>0</v>
      </c>
      <c r="BA66" s="76">
        <f>SUMIFS('BAZA DANYCH'!$H:$H,'BAZA DANYCH'!$B:$B,BA$58,'BAZA DANYCH'!$L:$L,$B66)</f>
        <v>0</v>
      </c>
      <c r="BB66" s="82">
        <f t="shared" si="53"/>
        <v>0</v>
      </c>
      <c r="BC66" s="81">
        <f>SUMIFS('BAZA DANYCH'!$I:$I,'BAZA DANYCH'!$B:$B,BC$58,'BAZA DANYCH'!$L:$L,$B66)</f>
        <v>0</v>
      </c>
      <c r="BD66" s="76">
        <f>SUMIFS('BAZA DANYCH'!$H:$H,'BAZA DANYCH'!$B:$B,BD$58,'BAZA DANYCH'!$L:$L,$B66)</f>
        <v>17</v>
      </c>
      <c r="BE66" s="82">
        <f t="shared" si="54"/>
        <v>17</v>
      </c>
      <c r="BF66" s="81">
        <f>SUMIFS('BAZA DANYCH'!$I:$I,'BAZA DANYCH'!$B:$B,BF$58,'BAZA DANYCH'!$L:$L,$B66)</f>
        <v>0</v>
      </c>
      <c r="BG66" s="76">
        <f>SUMIFS('BAZA DANYCH'!$H:$H,'BAZA DANYCH'!$B:$B,BG$58,'BAZA DANYCH'!$L:$L,$B66)</f>
        <v>0</v>
      </c>
      <c r="BH66" s="82">
        <f t="shared" si="55"/>
        <v>0</v>
      </c>
      <c r="BI66" s="81">
        <f>SUMIFS('BAZA DANYCH'!$I:$I,'BAZA DANYCH'!$B:$B,BI$58,'BAZA DANYCH'!$L:$L,$B66)</f>
        <v>0</v>
      </c>
      <c r="BJ66" s="76">
        <f>SUMIFS('BAZA DANYCH'!$H:$H,'BAZA DANYCH'!$B:$B,BJ$58,'BAZA DANYCH'!$L:$L,$B66)</f>
        <v>0</v>
      </c>
      <c r="BK66" s="82">
        <f t="shared" si="56"/>
        <v>0</v>
      </c>
      <c r="BL66" s="81">
        <f>SUMIFS('BAZA DANYCH'!$I:$I,'BAZA DANYCH'!$B:$B,BL$58,'BAZA DANYCH'!$L:$L,$B66)</f>
        <v>0</v>
      </c>
      <c r="BM66" s="76">
        <f>SUMIFS('BAZA DANYCH'!$H:$H,'BAZA DANYCH'!$B:$B,BM$58,'BAZA DANYCH'!$L:$L,$B66)</f>
        <v>0</v>
      </c>
      <c r="BN66" s="82">
        <f t="shared" si="57"/>
        <v>0</v>
      </c>
      <c r="BO66" s="81">
        <f>SUMIFS('BAZA DANYCH'!$I:$I,'BAZA DANYCH'!$B:$B,BO$58,'BAZA DANYCH'!$L:$L,$B66)</f>
        <v>0</v>
      </c>
      <c r="BP66" s="76">
        <f>SUMIFS('BAZA DANYCH'!$H:$H,'BAZA DANYCH'!$B:$B,BP$58,'BAZA DANYCH'!$L:$L,$B66)</f>
        <v>14</v>
      </c>
      <c r="BQ66" s="82">
        <f t="shared" si="58"/>
        <v>14</v>
      </c>
      <c r="BR66" s="81">
        <f>SUMIFS('BAZA DANYCH'!$I:$I,'BAZA DANYCH'!$B:$B,BR$58,'BAZA DANYCH'!$L:$L,$B66)</f>
        <v>14</v>
      </c>
      <c r="BS66" s="76">
        <f>SUMIFS('BAZA DANYCH'!$H:$H,'BAZA DANYCH'!$B:$B,BS$58,'BAZA DANYCH'!$L:$L,$B66)</f>
        <v>21</v>
      </c>
      <c r="BT66" s="82">
        <f t="shared" si="59"/>
        <v>35</v>
      </c>
      <c r="BU66" s="81">
        <f>SUMIFS('BAZA DANYCH'!$I:$I,'BAZA DANYCH'!$B:$B,BU$58,'BAZA DANYCH'!$L:$L,$B66)</f>
        <v>7</v>
      </c>
      <c r="BV66" s="76">
        <f>SUMIFS('BAZA DANYCH'!$H:$H,'BAZA DANYCH'!$B:$B,BV$58,'BAZA DANYCH'!$L:$L,$B66)</f>
        <v>31</v>
      </c>
      <c r="BW66" s="82">
        <f t="shared" si="60"/>
        <v>38</v>
      </c>
      <c r="BX66" s="81">
        <f>SUMIFS('BAZA DANYCH'!$I:$I,'BAZA DANYCH'!$B:$B,BX$58,'BAZA DANYCH'!$L:$L,$B66)</f>
        <v>4</v>
      </c>
      <c r="BY66" s="76">
        <f>SUMIFS('BAZA DANYCH'!$H:$H,'BAZA DANYCH'!$B:$B,BY$58,'BAZA DANYCH'!$L:$L,$B66)</f>
        <v>28</v>
      </c>
      <c r="BZ66" s="82">
        <f t="shared" si="61"/>
        <v>32</v>
      </c>
    </row>
    <row r="67" spans="1:78" s="60" customFormat="1" ht="12.75">
      <c r="A67" s="70"/>
      <c r="B67" s="92">
        <v>0.32291666666666702</v>
      </c>
      <c r="C67" s="93">
        <v>0.33333333333333298</v>
      </c>
      <c r="D67" s="81">
        <f>SUMIFS('BAZA DANYCH'!$I:$I,'BAZA DANYCH'!$L:$L,$B67)</f>
        <v>335</v>
      </c>
      <c r="E67" s="76">
        <f>SUMIFS('BAZA DANYCH'!$H:$H,'BAZA DANYCH'!$L:$L,$B67)</f>
        <v>779</v>
      </c>
      <c r="F67" s="82">
        <f t="shared" si="37"/>
        <v>1114</v>
      </c>
      <c r="G67" s="81">
        <f>SUMIFS('BAZA DANYCH'!$I:$I,'BAZA DANYCH'!$B:$B,G$58,'BAZA DANYCH'!$L:$L,$B67)</f>
        <v>100</v>
      </c>
      <c r="H67" s="76">
        <f>SUMIFS('BAZA DANYCH'!$H:$H,'BAZA DANYCH'!$B:$B,H$58,'BAZA DANYCH'!$L:$L,$B67)</f>
        <v>440</v>
      </c>
      <c r="I67" s="82">
        <f t="shared" si="38"/>
        <v>540</v>
      </c>
      <c r="J67" s="81">
        <f>SUMIFS('BAZA DANYCH'!$I:$I,'BAZA DANYCH'!$B:$B,J$58,'BAZA DANYCH'!$L:$L,$B67)</f>
        <v>14</v>
      </c>
      <c r="K67" s="76">
        <f>SUMIFS('BAZA DANYCH'!$H:$H,'BAZA DANYCH'!$B:$B,K$58,'BAZA DANYCH'!$L:$L,$B67)</f>
        <v>124</v>
      </c>
      <c r="L67" s="82">
        <f t="shared" si="39"/>
        <v>138</v>
      </c>
      <c r="M67" s="81">
        <f>SUMIFS('BAZA DANYCH'!$I:$I,'BAZA DANYCH'!$B:$B,M$58,'BAZA DANYCH'!$L:$L,$B67)</f>
        <v>16</v>
      </c>
      <c r="N67" s="76">
        <f>SUMIFS('BAZA DANYCH'!$H:$H,'BAZA DANYCH'!$B:$B,N$58,'BAZA DANYCH'!$L:$L,$B67)</f>
        <v>22</v>
      </c>
      <c r="O67" s="82">
        <f t="shared" si="40"/>
        <v>38</v>
      </c>
      <c r="P67" s="81">
        <f>SUMIFS('BAZA DANYCH'!$I:$I,'BAZA DANYCH'!$B:$B,P$58,'BAZA DANYCH'!$L:$L,$B67)</f>
        <v>16</v>
      </c>
      <c r="Q67" s="76">
        <f>SUMIFS('BAZA DANYCH'!$H:$H,'BAZA DANYCH'!$B:$B,Q$58,'BAZA DANYCH'!$L:$L,$B67)</f>
        <v>8</v>
      </c>
      <c r="R67" s="82">
        <f t="shared" si="41"/>
        <v>24</v>
      </c>
      <c r="S67" s="81">
        <f>SUMIFS('BAZA DANYCH'!$I:$I,'BAZA DANYCH'!$B:$B,S$58,'BAZA DANYCH'!$L:$L,$B67)</f>
        <v>20</v>
      </c>
      <c r="T67" s="76">
        <f>SUMIFS('BAZA DANYCH'!$H:$H,'BAZA DANYCH'!$B:$B,T$58,'BAZA DANYCH'!$L:$L,$B67)</f>
        <v>7</v>
      </c>
      <c r="U67" s="82">
        <f t="shared" si="42"/>
        <v>27</v>
      </c>
      <c r="V67" s="81">
        <f>SUMIFS('BAZA DANYCH'!$I:$I,'BAZA DANYCH'!$B:$B,V$58,'BAZA DANYCH'!$L:$L,$B67)</f>
        <v>15</v>
      </c>
      <c r="W67" s="76">
        <f>SUMIFS('BAZA DANYCH'!$H:$H,'BAZA DANYCH'!$B:$B,W$58,'BAZA DANYCH'!$L:$L,$B67)</f>
        <v>7</v>
      </c>
      <c r="X67" s="82">
        <f t="shared" si="43"/>
        <v>22</v>
      </c>
      <c r="Y67" s="81">
        <f>SUMIFS('BAZA DANYCH'!$I:$I,'BAZA DANYCH'!$B:$B,Y$58,'BAZA DANYCH'!$L:$L,$B67)</f>
        <v>3</v>
      </c>
      <c r="Z67" s="76">
        <f>SUMIFS('BAZA DANYCH'!$H:$H,'BAZA DANYCH'!$B:$B,Z$58,'BAZA DANYCH'!$L:$L,$B67)</f>
        <v>50</v>
      </c>
      <c r="AA67" s="82">
        <f t="shared" si="44"/>
        <v>53</v>
      </c>
      <c r="AB67" s="81">
        <f>SUMIFS('BAZA DANYCH'!$I:$I,'BAZA DANYCH'!$B:$B,AB$58,'BAZA DANYCH'!$L:$L,$B67)</f>
        <v>6</v>
      </c>
      <c r="AC67" s="76">
        <f>SUMIFS('BAZA DANYCH'!$H:$H,'BAZA DANYCH'!$B:$B,AC$58,'BAZA DANYCH'!$L:$L,$B67)</f>
        <v>10</v>
      </c>
      <c r="AD67" s="82">
        <f t="shared" si="45"/>
        <v>16</v>
      </c>
      <c r="AE67" s="81">
        <f>SUMIFS('BAZA DANYCH'!$I:$I,'BAZA DANYCH'!$B:$B,AE$58,'BAZA DANYCH'!$L:$L,$B67)</f>
        <v>36</v>
      </c>
      <c r="AF67" s="76">
        <f>SUMIFS('BAZA DANYCH'!$H:$H,'BAZA DANYCH'!$B:$B,AF$58,'BAZA DANYCH'!$L:$L,$B67)</f>
        <v>10</v>
      </c>
      <c r="AG67" s="82">
        <f t="shared" si="46"/>
        <v>46</v>
      </c>
      <c r="AH67" s="81">
        <f>SUMIFS('BAZA DANYCH'!$I:$I,'BAZA DANYCH'!$B:$B,AH$58,'BAZA DANYCH'!$L:$L,$B67)</f>
        <v>4</v>
      </c>
      <c r="AI67" s="76">
        <f>SUMIFS('BAZA DANYCH'!$H:$H,'BAZA DANYCH'!$B:$B,AI$58,'BAZA DANYCH'!$L:$L,$B67)</f>
        <v>1</v>
      </c>
      <c r="AJ67" s="82">
        <f t="shared" si="47"/>
        <v>5</v>
      </c>
      <c r="AK67" s="81">
        <f>SUMIFS('BAZA DANYCH'!$I:$I,'BAZA DANYCH'!$B:$B,AK$58,'BAZA DANYCH'!$L:$L,$B67)</f>
        <v>3</v>
      </c>
      <c r="AL67" s="76">
        <f>SUMIFS('BAZA DANYCH'!$H:$H,'BAZA DANYCH'!$B:$B,AL$58,'BAZA DANYCH'!$L:$L,$B67)</f>
        <v>4</v>
      </c>
      <c r="AM67" s="82">
        <f t="shared" si="48"/>
        <v>7</v>
      </c>
      <c r="AN67" s="81">
        <f>SUMIFS('BAZA DANYCH'!$I:$I,'BAZA DANYCH'!$B:$B,AN$58,'BAZA DANYCH'!$L:$L,$B67)</f>
        <v>5</v>
      </c>
      <c r="AO67" s="76">
        <f>SUMIFS('BAZA DANYCH'!$H:$H,'BAZA DANYCH'!$B:$B,AO$58,'BAZA DANYCH'!$L:$L,$B67)</f>
        <v>22</v>
      </c>
      <c r="AP67" s="82">
        <f t="shared" si="49"/>
        <v>27</v>
      </c>
      <c r="AQ67" s="81">
        <f>SUMIFS('BAZA DANYCH'!$I:$I,'BAZA DANYCH'!$B:$B,AQ$58,'BAZA DANYCH'!$L:$L,$B67)</f>
        <v>33</v>
      </c>
      <c r="AR67" s="76">
        <f>SUMIFS('BAZA DANYCH'!$H:$H,'BAZA DANYCH'!$B:$B,AR$58,'BAZA DANYCH'!$L:$L,$B67)</f>
        <v>14</v>
      </c>
      <c r="AS67" s="82">
        <f t="shared" si="50"/>
        <v>47</v>
      </c>
      <c r="AT67" s="81">
        <f>SUMIFS('BAZA DANYCH'!$I:$I,'BAZA DANYCH'!$B:$B,AT$58,'BAZA DANYCH'!$L:$L,$B67)</f>
        <v>13</v>
      </c>
      <c r="AU67" s="76">
        <f>SUMIFS('BAZA DANYCH'!$H:$H,'BAZA DANYCH'!$B:$B,AU$58,'BAZA DANYCH'!$L:$L,$B67)</f>
        <v>11</v>
      </c>
      <c r="AV67" s="82">
        <f t="shared" si="51"/>
        <v>24</v>
      </c>
      <c r="AW67" s="81">
        <f>SUMIFS('BAZA DANYCH'!$I:$I,'BAZA DANYCH'!$B:$B,AW$58,'BAZA DANYCH'!$L:$L,$B67)</f>
        <v>0</v>
      </c>
      <c r="AX67" s="76">
        <f>SUMIFS('BAZA DANYCH'!$H:$H,'BAZA DANYCH'!$B:$B,AX$58,'BAZA DANYCH'!$L:$L,$B67)</f>
        <v>0</v>
      </c>
      <c r="AY67" s="82">
        <f t="shared" si="52"/>
        <v>0</v>
      </c>
      <c r="AZ67" s="81">
        <f>SUMIFS('BAZA DANYCH'!$I:$I,'BAZA DANYCH'!$B:$B,AZ$58,'BAZA DANYCH'!$L:$L,$B67)</f>
        <v>5</v>
      </c>
      <c r="BA67" s="76">
        <f>SUMIFS('BAZA DANYCH'!$H:$H,'BAZA DANYCH'!$B:$B,BA$58,'BAZA DANYCH'!$L:$L,$B67)</f>
        <v>17</v>
      </c>
      <c r="BB67" s="82">
        <f t="shared" si="53"/>
        <v>22</v>
      </c>
      <c r="BC67" s="81">
        <f>SUMIFS('BAZA DANYCH'!$I:$I,'BAZA DANYCH'!$B:$B,BC$58,'BAZA DANYCH'!$L:$L,$B67)</f>
        <v>6</v>
      </c>
      <c r="BD67" s="76">
        <f>SUMIFS('BAZA DANYCH'!$H:$H,'BAZA DANYCH'!$B:$B,BD$58,'BAZA DANYCH'!$L:$L,$B67)</f>
        <v>0</v>
      </c>
      <c r="BE67" s="82">
        <f t="shared" si="54"/>
        <v>6</v>
      </c>
      <c r="BF67" s="81">
        <f>SUMIFS('BAZA DANYCH'!$I:$I,'BAZA DANYCH'!$B:$B,BF$58,'BAZA DANYCH'!$L:$L,$B67)</f>
        <v>0</v>
      </c>
      <c r="BG67" s="76">
        <f>SUMIFS('BAZA DANYCH'!$H:$H,'BAZA DANYCH'!$B:$B,BG$58,'BAZA DANYCH'!$L:$L,$B67)</f>
        <v>0</v>
      </c>
      <c r="BH67" s="82">
        <f t="shared" si="55"/>
        <v>0</v>
      </c>
      <c r="BI67" s="81">
        <f>SUMIFS('BAZA DANYCH'!$I:$I,'BAZA DANYCH'!$B:$B,BI$58,'BAZA DANYCH'!$L:$L,$B67)</f>
        <v>0</v>
      </c>
      <c r="BJ67" s="76">
        <f>SUMIFS('BAZA DANYCH'!$H:$H,'BAZA DANYCH'!$B:$B,BJ$58,'BAZA DANYCH'!$L:$L,$B67)</f>
        <v>0</v>
      </c>
      <c r="BK67" s="82">
        <f t="shared" si="56"/>
        <v>0</v>
      </c>
      <c r="BL67" s="81">
        <f>SUMIFS('BAZA DANYCH'!$I:$I,'BAZA DANYCH'!$B:$B,BL$58,'BAZA DANYCH'!$L:$L,$B67)</f>
        <v>5</v>
      </c>
      <c r="BM67" s="76">
        <f>SUMIFS('BAZA DANYCH'!$H:$H,'BAZA DANYCH'!$B:$B,BM$58,'BAZA DANYCH'!$L:$L,$B67)</f>
        <v>4</v>
      </c>
      <c r="BN67" s="82">
        <f t="shared" si="57"/>
        <v>9</v>
      </c>
      <c r="BO67" s="81">
        <f>SUMIFS('BAZA DANYCH'!$I:$I,'BAZA DANYCH'!$B:$B,BO$58,'BAZA DANYCH'!$L:$L,$B67)</f>
        <v>1</v>
      </c>
      <c r="BP67" s="76">
        <f>SUMIFS('BAZA DANYCH'!$H:$H,'BAZA DANYCH'!$B:$B,BP$58,'BAZA DANYCH'!$L:$L,$B67)</f>
        <v>1</v>
      </c>
      <c r="BQ67" s="82">
        <f t="shared" si="58"/>
        <v>2</v>
      </c>
      <c r="BR67" s="81">
        <f>SUMIFS('BAZA DANYCH'!$I:$I,'BAZA DANYCH'!$B:$B,BR$58,'BAZA DANYCH'!$L:$L,$B67)</f>
        <v>15</v>
      </c>
      <c r="BS67" s="76">
        <f>SUMIFS('BAZA DANYCH'!$H:$H,'BAZA DANYCH'!$B:$B,BS$58,'BAZA DANYCH'!$L:$L,$B67)</f>
        <v>8</v>
      </c>
      <c r="BT67" s="82">
        <f t="shared" si="59"/>
        <v>23</v>
      </c>
      <c r="BU67" s="81">
        <f>SUMIFS('BAZA DANYCH'!$I:$I,'BAZA DANYCH'!$B:$B,BU$58,'BAZA DANYCH'!$L:$L,$B67)</f>
        <v>6</v>
      </c>
      <c r="BV67" s="76">
        <f>SUMIFS('BAZA DANYCH'!$H:$H,'BAZA DANYCH'!$B:$B,BV$58,'BAZA DANYCH'!$L:$L,$B67)</f>
        <v>9</v>
      </c>
      <c r="BW67" s="82">
        <f t="shared" si="60"/>
        <v>15</v>
      </c>
      <c r="BX67" s="81">
        <f>SUMIFS('BAZA DANYCH'!$I:$I,'BAZA DANYCH'!$B:$B,BX$58,'BAZA DANYCH'!$L:$L,$B67)</f>
        <v>13</v>
      </c>
      <c r="BY67" s="76">
        <f>SUMIFS('BAZA DANYCH'!$H:$H,'BAZA DANYCH'!$B:$B,BY$58,'BAZA DANYCH'!$L:$L,$B67)</f>
        <v>10</v>
      </c>
      <c r="BZ67" s="82">
        <f t="shared" si="61"/>
        <v>23</v>
      </c>
    </row>
    <row r="68" spans="1:78" s="60" customFormat="1" ht="12.75">
      <c r="A68" s="70"/>
      <c r="B68" s="92">
        <v>0.33333333333333298</v>
      </c>
      <c r="C68" s="93">
        <v>0.34375</v>
      </c>
      <c r="D68" s="81">
        <f>SUMIFS('BAZA DANYCH'!$I:$I,'BAZA DANYCH'!$L:$L,$B68)</f>
        <v>367</v>
      </c>
      <c r="E68" s="76">
        <f>SUMIFS('BAZA DANYCH'!$H:$H,'BAZA DANYCH'!$L:$L,$B68)</f>
        <v>533</v>
      </c>
      <c r="F68" s="82">
        <f t="shared" si="37"/>
        <v>900</v>
      </c>
      <c r="G68" s="81">
        <f>SUMIFS('BAZA DANYCH'!$I:$I,'BAZA DANYCH'!$B:$B,G$58,'BAZA DANYCH'!$L:$L,$B68)</f>
        <v>189</v>
      </c>
      <c r="H68" s="76">
        <f>SUMIFS('BAZA DANYCH'!$H:$H,'BAZA DANYCH'!$B:$B,H$58,'BAZA DANYCH'!$L:$L,$B68)</f>
        <v>316</v>
      </c>
      <c r="I68" s="82">
        <f t="shared" si="38"/>
        <v>505</v>
      </c>
      <c r="J68" s="81">
        <f>SUMIFS('BAZA DANYCH'!$I:$I,'BAZA DANYCH'!$B:$B,J$58,'BAZA DANYCH'!$L:$L,$B68)</f>
        <v>13</v>
      </c>
      <c r="K68" s="76">
        <f>SUMIFS('BAZA DANYCH'!$H:$H,'BAZA DANYCH'!$B:$B,K$58,'BAZA DANYCH'!$L:$L,$B68)</f>
        <v>78</v>
      </c>
      <c r="L68" s="82">
        <f t="shared" si="39"/>
        <v>91</v>
      </c>
      <c r="M68" s="81">
        <f>SUMIFS('BAZA DANYCH'!$I:$I,'BAZA DANYCH'!$B:$B,M$58,'BAZA DANYCH'!$L:$L,$B68)</f>
        <v>4</v>
      </c>
      <c r="N68" s="76">
        <f>SUMIFS('BAZA DANYCH'!$H:$H,'BAZA DANYCH'!$B:$B,N$58,'BAZA DANYCH'!$L:$L,$B68)</f>
        <v>3</v>
      </c>
      <c r="O68" s="82">
        <f t="shared" si="40"/>
        <v>7</v>
      </c>
      <c r="P68" s="81">
        <f>SUMIFS('BAZA DANYCH'!$I:$I,'BAZA DANYCH'!$B:$B,P$58,'BAZA DANYCH'!$L:$L,$B68)</f>
        <v>0</v>
      </c>
      <c r="Q68" s="76">
        <f>SUMIFS('BAZA DANYCH'!$H:$H,'BAZA DANYCH'!$B:$B,Q$58,'BAZA DANYCH'!$L:$L,$B68)</f>
        <v>0</v>
      </c>
      <c r="R68" s="82">
        <f t="shared" si="41"/>
        <v>0</v>
      </c>
      <c r="S68" s="81">
        <f>SUMIFS('BAZA DANYCH'!$I:$I,'BAZA DANYCH'!$B:$B,S$58,'BAZA DANYCH'!$L:$L,$B68)</f>
        <v>0</v>
      </c>
      <c r="T68" s="76">
        <f>SUMIFS('BAZA DANYCH'!$H:$H,'BAZA DANYCH'!$B:$B,T$58,'BAZA DANYCH'!$L:$L,$B68)</f>
        <v>0</v>
      </c>
      <c r="U68" s="82">
        <f t="shared" si="42"/>
        <v>0</v>
      </c>
      <c r="V68" s="81">
        <f>SUMIFS('BAZA DANYCH'!$I:$I,'BAZA DANYCH'!$B:$B,V$58,'BAZA DANYCH'!$L:$L,$B68)</f>
        <v>15</v>
      </c>
      <c r="W68" s="76">
        <f>SUMIFS('BAZA DANYCH'!$H:$H,'BAZA DANYCH'!$B:$B,W$58,'BAZA DANYCH'!$L:$L,$B68)</f>
        <v>8</v>
      </c>
      <c r="X68" s="82">
        <f t="shared" si="43"/>
        <v>23</v>
      </c>
      <c r="Y68" s="81">
        <f>SUMIFS('BAZA DANYCH'!$I:$I,'BAZA DANYCH'!$B:$B,Y$58,'BAZA DANYCH'!$L:$L,$B68)</f>
        <v>0</v>
      </c>
      <c r="Z68" s="76">
        <f>SUMIFS('BAZA DANYCH'!$H:$H,'BAZA DANYCH'!$B:$B,Z$58,'BAZA DANYCH'!$L:$L,$B68)</f>
        <v>15</v>
      </c>
      <c r="AA68" s="82">
        <f t="shared" si="44"/>
        <v>15</v>
      </c>
      <c r="AB68" s="81">
        <f>SUMIFS('BAZA DANYCH'!$I:$I,'BAZA DANYCH'!$B:$B,AB$58,'BAZA DANYCH'!$L:$L,$B68)</f>
        <v>4</v>
      </c>
      <c r="AC68" s="76">
        <f>SUMIFS('BAZA DANYCH'!$H:$H,'BAZA DANYCH'!$B:$B,AC$58,'BAZA DANYCH'!$L:$L,$B68)</f>
        <v>11</v>
      </c>
      <c r="AD68" s="82">
        <f t="shared" si="45"/>
        <v>15</v>
      </c>
      <c r="AE68" s="81">
        <f>SUMIFS('BAZA DANYCH'!$I:$I,'BAZA DANYCH'!$B:$B,AE$58,'BAZA DANYCH'!$L:$L,$B68)</f>
        <v>34</v>
      </c>
      <c r="AF68" s="76">
        <f>SUMIFS('BAZA DANYCH'!$H:$H,'BAZA DANYCH'!$B:$B,AF$58,'BAZA DANYCH'!$L:$L,$B68)</f>
        <v>17</v>
      </c>
      <c r="AG68" s="82">
        <f t="shared" si="46"/>
        <v>51</v>
      </c>
      <c r="AH68" s="81">
        <f>SUMIFS('BAZA DANYCH'!$I:$I,'BAZA DANYCH'!$B:$B,AH$58,'BAZA DANYCH'!$L:$L,$B68)</f>
        <v>1</v>
      </c>
      <c r="AI68" s="76">
        <f>SUMIFS('BAZA DANYCH'!$H:$H,'BAZA DANYCH'!$B:$B,AI$58,'BAZA DANYCH'!$L:$L,$B68)</f>
        <v>2</v>
      </c>
      <c r="AJ68" s="82">
        <f t="shared" si="47"/>
        <v>3</v>
      </c>
      <c r="AK68" s="81">
        <f>SUMIFS('BAZA DANYCH'!$I:$I,'BAZA DANYCH'!$B:$B,AK$58,'BAZA DANYCH'!$L:$L,$B68)</f>
        <v>3</v>
      </c>
      <c r="AL68" s="76">
        <f>SUMIFS('BAZA DANYCH'!$H:$H,'BAZA DANYCH'!$B:$B,AL$58,'BAZA DANYCH'!$L:$L,$B68)</f>
        <v>0</v>
      </c>
      <c r="AM68" s="82">
        <f t="shared" si="48"/>
        <v>3</v>
      </c>
      <c r="AN68" s="81">
        <f>SUMIFS('BAZA DANYCH'!$I:$I,'BAZA DANYCH'!$B:$B,AN$58,'BAZA DANYCH'!$L:$L,$B68)</f>
        <v>0</v>
      </c>
      <c r="AO68" s="76">
        <f>SUMIFS('BAZA DANYCH'!$H:$H,'BAZA DANYCH'!$B:$B,AO$58,'BAZA DANYCH'!$L:$L,$B68)</f>
        <v>0</v>
      </c>
      <c r="AP68" s="82">
        <f t="shared" si="49"/>
        <v>0</v>
      </c>
      <c r="AQ68" s="81">
        <f>SUMIFS('BAZA DANYCH'!$I:$I,'BAZA DANYCH'!$B:$B,AQ$58,'BAZA DANYCH'!$L:$L,$B68)</f>
        <v>0</v>
      </c>
      <c r="AR68" s="76">
        <f>SUMIFS('BAZA DANYCH'!$H:$H,'BAZA DANYCH'!$B:$B,AR$58,'BAZA DANYCH'!$L:$L,$B68)</f>
        <v>0</v>
      </c>
      <c r="AS68" s="82">
        <f t="shared" si="50"/>
        <v>0</v>
      </c>
      <c r="AT68" s="81">
        <f>SUMIFS('BAZA DANYCH'!$I:$I,'BAZA DANYCH'!$B:$B,AT$58,'BAZA DANYCH'!$L:$L,$B68)</f>
        <v>0</v>
      </c>
      <c r="AU68" s="76">
        <f>SUMIFS('BAZA DANYCH'!$H:$H,'BAZA DANYCH'!$B:$B,AU$58,'BAZA DANYCH'!$L:$L,$B68)</f>
        <v>0</v>
      </c>
      <c r="AV68" s="82">
        <f t="shared" si="51"/>
        <v>0</v>
      </c>
      <c r="AW68" s="81">
        <f>SUMIFS('BAZA DANYCH'!$I:$I,'BAZA DANYCH'!$B:$B,AW$58,'BAZA DANYCH'!$L:$L,$B68)</f>
        <v>0</v>
      </c>
      <c r="AX68" s="76">
        <f>SUMIFS('BAZA DANYCH'!$H:$H,'BAZA DANYCH'!$B:$B,AX$58,'BAZA DANYCH'!$L:$L,$B68)</f>
        <v>0</v>
      </c>
      <c r="AY68" s="82">
        <f t="shared" si="52"/>
        <v>0</v>
      </c>
      <c r="AZ68" s="81">
        <f>SUMIFS('BAZA DANYCH'!$I:$I,'BAZA DANYCH'!$B:$B,AZ$58,'BAZA DANYCH'!$L:$L,$B68)</f>
        <v>0</v>
      </c>
      <c r="BA68" s="76">
        <f>SUMIFS('BAZA DANYCH'!$H:$H,'BAZA DANYCH'!$B:$B,BA$58,'BAZA DANYCH'!$L:$L,$B68)</f>
        <v>0</v>
      </c>
      <c r="BB68" s="82">
        <f t="shared" si="53"/>
        <v>0</v>
      </c>
      <c r="BC68" s="81">
        <f>SUMIFS('BAZA DANYCH'!$I:$I,'BAZA DANYCH'!$B:$B,BC$58,'BAZA DANYCH'!$L:$L,$B68)</f>
        <v>1</v>
      </c>
      <c r="BD68" s="76">
        <f>SUMIFS('BAZA DANYCH'!$H:$H,'BAZA DANYCH'!$B:$B,BD$58,'BAZA DANYCH'!$L:$L,$B68)</f>
        <v>15</v>
      </c>
      <c r="BE68" s="82">
        <f t="shared" si="54"/>
        <v>16</v>
      </c>
      <c r="BF68" s="81">
        <f>SUMIFS('BAZA DANYCH'!$I:$I,'BAZA DANYCH'!$B:$B,BF$58,'BAZA DANYCH'!$L:$L,$B68)</f>
        <v>10</v>
      </c>
      <c r="BG68" s="76">
        <f>SUMIFS('BAZA DANYCH'!$H:$H,'BAZA DANYCH'!$B:$B,BG$58,'BAZA DANYCH'!$L:$L,$B68)</f>
        <v>3</v>
      </c>
      <c r="BH68" s="82">
        <f t="shared" si="55"/>
        <v>13</v>
      </c>
      <c r="BI68" s="81">
        <f>SUMIFS('BAZA DANYCH'!$I:$I,'BAZA DANYCH'!$B:$B,BI$58,'BAZA DANYCH'!$L:$L,$B68)</f>
        <v>23</v>
      </c>
      <c r="BJ68" s="76">
        <f>SUMIFS('BAZA DANYCH'!$H:$H,'BAZA DANYCH'!$B:$B,BJ$58,'BAZA DANYCH'!$L:$L,$B68)</f>
        <v>0</v>
      </c>
      <c r="BK68" s="82">
        <f t="shared" si="56"/>
        <v>23</v>
      </c>
      <c r="BL68" s="81">
        <f>SUMIFS('BAZA DANYCH'!$I:$I,'BAZA DANYCH'!$B:$B,BL$58,'BAZA DANYCH'!$L:$L,$B68)</f>
        <v>0</v>
      </c>
      <c r="BM68" s="76">
        <f>SUMIFS('BAZA DANYCH'!$H:$H,'BAZA DANYCH'!$B:$B,BM$58,'BAZA DANYCH'!$L:$L,$B68)</f>
        <v>14</v>
      </c>
      <c r="BN68" s="82">
        <f t="shared" si="57"/>
        <v>14</v>
      </c>
      <c r="BO68" s="81">
        <f>SUMIFS('BAZA DANYCH'!$I:$I,'BAZA DANYCH'!$B:$B,BO$58,'BAZA DANYCH'!$L:$L,$B68)</f>
        <v>0</v>
      </c>
      <c r="BP68" s="76">
        <f>SUMIFS('BAZA DANYCH'!$H:$H,'BAZA DANYCH'!$B:$B,BP$58,'BAZA DANYCH'!$L:$L,$B68)</f>
        <v>13</v>
      </c>
      <c r="BQ68" s="82">
        <f t="shared" si="58"/>
        <v>13</v>
      </c>
      <c r="BR68" s="81">
        <f>SUMIFS('BAZA DANYCH'!$I:$I,'BAZA DANYCH'!$B:$B,BR$58,'BAZA DANYCH'!$L:$L,$B68)</f>
        <v>46</v>
      </c>
      <c r="BS68" s="76">
        <f>SUMIFS('BAZA DANYCH'!$H:$H,'BAZA DANYCH'!$B:$B,BS$58,'BAZA DANYCH'!$L:$L,$B68)</f>
        <v>38</v>
      </c>
      <c r="BT68" s="82">
        <f t="shared" si="59"/>
        <v>84</v>
      </c>
      <c r="BU68" s="81">
        <f>SUMIFS('BAZA DANYCH'!$I:$I,'BAZA DANYCH'!$B:$B,BU$58,'BAZA DANYCH'!$L:$L,$B68)</f>
        <v>0</v>
      </c>
      <c r="BV68" s="76">
        <f>SUMIFS('BAZA DANYCH'!$H:$H,'BAZA DANYCH'!$B:$B,BV$58,'BAZA DANYCH'!$L:$L,$B68)</f>
        <v>0</v>
      </c>
      <c r="BW68" s="82">
        <f t="shared" si="60"/>
        <v>0</v>
      </c>
      <c r="BX68" s="81">
        <f>SUMIFS('BAZA DANYCH'!$I:$I,'BAZA DANYCH'!$B:$B,BX$58,'BAZA DANYCH'!$L:$L,$B68)</f>
        <v>24</v>
      </c>
      <c r="BY68" s="76">
        <f>SUMIFS('BAZA DANYCH'!$H:$H,'BAZA DANYCH'!$B:$B,BY$58,'BAZA DANYCH'!$L:$L,$B68)</f>
        <v>0</v>
      </c>
      <c r="BZ68" s="82">
        <f t="shared" si="61"/>
        <v>24</v>
      </c>
    </row>
    <row r="69" spans="1:78" s="60" customFormat="1" ht="12.75">
      <c r="A69" s="70"/>
      <c r="B69" s="92">
        <v>0.34375</v>
      </c>
      <c r="C69" s="93">
        <v>0.35416666666666702</v>
      </c>
      <c r="D69" s="81">
        <f>SUMIFS('BAZA DANYCH'!$I:$I,'BAZA DANYCH'!$L:$L,$B69)</f>
        <v>326</v>
      </c>
      <c r="E69" s="76">
        <f>SUMIFS('BAZA DANYCH'!$H:$H,'BAZA DANYCH'!$L:$L,$B69)</f>
        <v>750</v>
      </c>
      <c r="F69" s="82">
        <f t="shared" si="37"/>
        <v>1076</v>
      </c>
      <c r="G69" s="81">
        <f>SUMIFS('BAZA DANYCH'!$I:$I,'BAZA DANYCH'!$B:$B,G$58,'BAZA DANYCH'!$L:$L,$B69)</f>
        <v>184</v>
      </c>
      <c r="H69" s="76">
        <f>SUMIFS('BAZA DANYCH'!$H:$H,'BAZA DANYCH'!$B:$B,H$58,'BAZA DANYCH'!$L:$L,$B69)</f>
        <v>501</v>
      </c>
      <c r="I69" s="82">
        <f t="shared" si="38"/>
        <v>685</v>
      </c>
      <c r="J69" s="81">
        <f>SUMIFS('BAZA DANYCH'!$I:$I,'BAZA DANYCH'!$B:$B,J$58,'BAZA DANYCH'!$L:$L,$B69)</f>
        <v>4</v>
      </c>
      <c r="K69" s="76">
        <f>SUMIFS('BAZA DANYCH'!$H:$H,'BAZA DANYCH'!$B:$B,K$58,'BAZA DANYCH'!$L:$L,$B69)</f>
        <v>117</v>
      </c>
      <c r="L69" s="82">
        <f t="shared" si="39"/>
        <v>121</v>
      </c>
      <c r="M69" s="81">
        <f>SUMIFS('BAZA DANYCH'!$I:$I,'BAZA DANYCH'!$B:$B,M$58,'BAZA DANYCH'!$L:$L,$B69)</f>
        <v>12</v>
      </c>
      <c r="N69" s="76">
        <f>SUMIFS('BAZA DANYCH'!$H:$H,'BAZA DANYCH'!$B:$B,N$58,'BAZA DANYCH'!$L:$L,$B69)</f>
        <v>36</v>
      </c>
      <c r="O69" s="82">
        <f t="shared" si="40"/>
        <v>48</v>
      </c>
      <c r="P69" s="81">
        <f>SUMIFS('BAZA DANYCH'!$I:$I,'BAZA DANYCH'!$B:$B,P$58,'BAZA DANYCH'!$L:$L,$B69)</f>
        <v>9</v>
      </c>
      <c r="Q69" s="76">
        <f>SUMIFS('BAZA DANYCH'!$H:$H,'BAZA DANYCH'!$B:$B,Q$58,'BAZA DANYCH'!$L:$L,$B69)</f>
        <v>11</v>
      </c>
      <c r="R69" s="82">
        <f t="shared" si="41"/>
        <v>20</v>
      </c>
      <c r="S69" s="81">
        <f>SUMIFS('BAZA DANYCH'!$I:$I,'BAZA DANYCH'!$B:$B,S$58,'BAZA DANYCH'!$L:$L,$B69)</f>
        <v>3</v>
      </c>
      <c r="T69" s="76">
        <f>SUMIFS('BAZA DANYCH'!$H:$H,'BAZA DANYCH'!$B:$B,T$58,'BAZA DANYCH'!$L:$L,$B69)</f>
        <v>1</v>
      </c>
      <c r="U69" s="82">
        <f t="shared" si="42"/>
        <v>4</v>
      </c>
      <c r="V69" s="81">
        <f>SUMIFS('BAZA DANYCH'!$I:$I,'BAZA DANYCH'!$B:$B,V$58,'BAZA DANYCH'!$L:$L,$B69)</f>
        <v>46</v>
      </c>
      <c r="W69" s="76">
        <f>SUMIFS('BAZA DANYCH'!$H:$H,'BAZA DANYCH'!$B:$B,W$58,'BAZA DANYCH'!$L:$L,$B69)</f>
        <v>12</v>
      </c>
      <c r="X69" s="82">
        <f t="shared" si="43"/>
        <v>58</v>
      </c>
      <c r="Y69" s="81">
        <f>SUMIFS('BAZA DANYCH'!$I:$I,'BAZA DANYCH'!$B:$B,Y$58,'BAZA DANYCH'!$L:$L,$B69)</f>
        <v>2</v>
      </c>
      <c r="Z69" s="76">
        <f>SUMIFS('BAZA DANYCH'!$H:$H,'BAZA DANYCH'!$B:$B,Z$58,'BAZA DANYCH'!$L:$L,$B69)</f>
        <v>20</v>
      </c>
      <c r="AA69" s="82">
        <f t="shared" si="44"/>
        <v>22</v>
      </c>
      <c r="AB69" s="81">
        <f>SUMIFS('BAZA DANYCH'!$I:$I,'BAZA DANYCH'!$B:$B,AB$58,'BAZA DANYCH'!$L:$L,$B69)</f>
        <v>3</v>
      </c>
      <c r="AC69" s="76">
        <f>SUMIFS('BAZA DANYCH'!$H:$H,'BAZA DANYCH'!$B:$B,AC$58,'BAZA DANYCH'!$L:$L,$B69)</f>
        <v>3</v>
      </c>
      <c r="AD69" s="82">
        <f t="shared" si="45"/>
        <v>6</v>
      </c>
      <c r="AE69" s="81">
        <f>SUMIFS('BAZA DANYCH'!$I:$I,'BAZA DANYCH'!$B:$B,AE$58,'BAZA DANYCH'!$L:$L,$B69)</f>
        <v>0</v>
      </c>
      <c r="AF69" s="76">
        <f>SUMIFS('BAZA DANYCH'!$H:$H,'BAZA DANYCH'!$B:$B,AF$58,'BAZA DANYCH'!$L:$L,$B69)</f>
        <v>0</v>
      </c>
      <c r="AG69" s="82">
        <f t="shared" si="46"/>
        <v>0</v>
      </c>
      <c r="AH69" s="81">
        <f>SUMIFS('BAZA DANYCH'!$I:$I,'BAZA DANYCH'!$B:$B,AH$58,'BAZA DANYCH'!$L:$L,$B69)</f>
        <v>0</v>
      </c>
      <c r="AI69" s="76">
        <f>SUMIFS('BAZA DANYCH'!$H:$H,'BAZA DANYCH'!$B:$B,AI$58,'BAZA DANYCH'!$L:$L,$B69)</f>
        <v>0</v>
      </c>
      <c r="AJ69" s="82">
        <f t="shared" si="47"/>
        <v>0</v>
      </c>
      <c r="AK69" s="81">
        <f>SUMIFS('BAZA DANYCH'!$I:$I,'BAZA DANYCH'!$B:$B,AK$58,'BAZA DANYCH'!$L:$L,$B69)</f>
        <v>0</v>
      </c>
      <c r="AL69" s="76">
        <f>SUMIFS('BAZA DANYCH'!$H:$H,'BAZA DANYCH'!$B:$B,AL$58,'BAZA DANYCH'!$L:$L,$B69)</f>
        <v>0</v>
      </c>
      <c r="AM69" s="82">
        <f t="shared" si="48"/>
        <v>0</v>
      </c>
      <c r="AN69" s="81">
        <f>SUMIFS('BAZA DANYCH'!$I:$I,'BAZA DANYCH'!$B:$B,AN$58,'BAZA DANYCH'!$L:$L,$B69)</f>
        <v>6</v>
      </c>
      <c r="AO69" s="76">
        <f>SUMIFS('BAZA DANYCH'!$H:$H,'BAZA DANYCH'!$B:$B,AO$58,'BAZA DANYCH'!$L:$L,$B69)</f>
        <v>6</v>
      </c>
      <c r="AP69" s="82">
        <f t="shared" si="49"/>
        <v>12</v>
      </c>
      <c r="AQ69" s="81">
        <f>SUMIFS('BAZA DANYCH'!$I:$I,'BAZA DANYCH'!$B:$B,AQ$58,'BAZA DANYCH'!$L:$L,$B69)</f>
        <v>41</v>
      </c>
      <c r="AR69" s="76">
        <f>SUMIFS('BAZA DANYCH'!$H:$H,'BAZA DANYCH'!$B:$B,AR$58,'BAZA DANYCH'!$L:$L,$B69)</f>
        <v>1</v>
      </c>
      <c r="AS69" s="82">
        <f t="shared" si="50"/>
        <v>42</v>
      </c>
      <c r="AT69" s="81">
        <f>SUMIFS('BAZA DANYCH'!$I:$I,'BAZA DANYCH'!$B:$B,AT$58,'BAZA DANYCH'!$L:$L,$B69)</f>
        <v>0</v>
      </c>
      <c r="AU69" s="76">
        <f>SUMIFS('BAZA DANYCH'!$H:$H,'BAZA DANYCH'!$B:$B,AU$58,'BAZA DANYCH'!$L:$L,$B69)</f>
        <v>0</v>
      </c>
      <c r="AV69" s="82">
        <f t="shared" si="51"/>
        <v>0</v>
      </c>
      <c r="AW69" s="81">
        <f>SUMIFS('BAZA DANYCH'!$I:$I,'BAZA DANYCH'!$B:$B,AW$58,'BAZA DANYCH'!$L:$L,$B69)</f>
        <v>0</v>
      </c>
      <c r="AX69" s="76">
        <f>SUMIFS('BAZA DANYCH'!$H:$H,'BAZA DANYCH'!$B:$B,AX$58,'BAZA DANYCH'!$L:$L,$B69)</f>
        <v>0</v>
      </c>
      <c r="AY69" s="82">
        <f t="shared" si="52"/>
        <v>0</v>
      </c>
      <c r="AZ69" s="81">
        <f>SUMIFS('BAZA DANYCH'!$I:$I,'BAZA DANYCH'!$B:$B,AZ$58,'BAZA DANYCH'!$L:$L,$B69)</f>
        <v>3</v>
      </c>
      <c r="BA69" s="76">
        <f>SUMIFS('BAZA DANYCH'!$H:$H,'BAZA DANYCH'!$B:$B,BA$58,'BAZA DANYCH'!$L:$L,$B69)</f>
        <v>6</v>
      </c>
      <c r="BB69" s="82">
        <f t="shared" si="53"/>
        <v>9</v>
      </c>
      <c r="BC69" s="81">
        <f>SUMIFS('BAZA DANYCH'!$I:$I,'BAZA DANYCH'!$B:$B,BC$58,'BAZA DANYCH'!$L:$L,$B69)</f>
        <v>0</v>
      </c>
      <c r="BD69" s="76">
        <f>SUMIFS('BAZA DANYCH'!$H:$H,'BAZA DANYCH'!$B:$B,BD$58,'BAZA DANYCH'!$L:$L,$B69)</f>
        <v>0</v>
      </c>
      <c r="BE69" s="82">
        <f t="shared" si="54"/>
        <v>0</v>
      </c>
      <c r="BF69" s="81">
        <f>SUMIFS('BAZA DANYCH'!$I:$I,'BAZA DANYCH'!$B:$B,BF$58,'BAZA DANYCH'!$L:$L,$B69)</f>
        <v>0</v>
      </c>
      <c r="BG69" s="76">
        <f>SUMIFS('BAZA DANYCH'!$H:$H,'BAZA DANYCH'!$B:$B,BG$58,'BAZA DANYCH'!$L:$L,$B69)</f>
        <v>2</v>
      </c>
      <c r="BH69" s="82">
        <f t="shared" si="55"/>
        <v>2</v>
      </c>
      <c r="BI69" s="81">
        <f>SUMIFS('BAZA DANYCH'!$I:$I,'BAZA DANYCH'!$B:$B,BI$58,'BAZA DANYCH'!$L:$L,$B69)</f>
        <v>0</v>
      </c>
      <c r="BJ69" s="76">
        <f>SUMIFS('BAZA DANYCH'!$H:$H,'BAZA DANYCH'!$B:$B,BJ$58,'BAZA DANYCH'!$L:$L,$B69)</f>
        <v>4</v>
      </c>
      <c r="BK69" s="82">
        <f t="shared" si="56"/>
        <v>4</v>
      </c>
      <c r="BL69" s="81">
        <f>SUMIFS('BAZA DANYCH'!$I:$I,'BAZA DANYCH'!$B:$B,BL$58,'BAZA DANYCH'!$L:$L,$B69)</f>
        <v>4</v>
      </c>
      <c r="BM69" s="76">
        <f>SUMIFS('BAZA DANYCH'!$H:$H,'BAZA DANYCH'!$B:$B,BM$58,'BAZA DANYCH'!$L:$L,$B69)</f>
        <v>2</v>
      </c>
      <c r="BN69" s="82">
        <f t="shared" si="57"/>
        <v>6</v>
      </c>
      <c r="BO69" s="81">
        <f>SUMIFS('BAZA DANYCH'!$I:$I,'BAZA DANYCH'!$B:$B,BO$58,'BAZA DANYCH'!$L:$L,$B69)</f>
        <v>0</v>
      </c>
      <c r="BP69" s="76">
        <f>SUMIFS('BAZA DANYCH'!$H:$H,'BAZA DANYCH'!$B:$B,BP$58,'BAZA DANYCH'!$L:$L,$B69)</f>
        <v>0</v>
      </c>
      <c r="BQ69" s="82">
        <f t="shared" si="58"/>
        <v>0</v>
      </c>
      <c r="BR69" s="81">
        <f>SUMIFS('BAZA DANYCH'!$I:$I,'BAZA DANYCH'!$B:$B,BR$58,'BAZA DANYCH'!$L:$L,$B69)</f>
        <v>2</v>
      </c>
      <c r="BS69" s="76">
        <f>SUMIFS('BAZA DANYCH'!$H:$H,'BAZA DANYCH'!$B:$B,BS$58,'BAZA DANYCH'!$L:$L,$B69)</f>
        <v>2</v>
      </c>
      <c r="BT69" s="82">
        <f t="shared" si="59"/>
        <v>4</v>
      </c>
      <c r="BU69" s="81">
        <f>SUMIFS('BAZA DANYCH'!$I:$I,'BAZA DANYCH'!$B:$B,BU$58,'BAZA DANYCH'!$L:$L,$B69)</f>
        <v>7</v>
      </c>
      <c r="BV69" s="76">
        <f>SUMIFS('BAZA DANYCH'!$H:$H,'BAZA DANYCH'!$B:$B,BV$58,'BAZA DANYCH'!$L:$L,$B69)</f>
        <v>26</v>
      </c>
      <c r="BW69" s="82">
        <f t="shared" si="60"/>
        <v>33</v>
      </c>
      <c r="BX69" s="81">
        <f>SUMIFS('BAZA DANYCH'!$I:$I,'BAZA DANYCH'!$B:$B,BX$58,'BAZA DANYCH'!$L:$L,$B69)</f>
        <v>0</v>
      </c>
      <c r="BY69" s="76">
        <f>SUMIFS('BAZA DANYCH'!$H:$H,'BAZA DANYCH'!$B:$B,BY$58,'BAZA DANYCH'!$L:$L,$B69)</f>
        <v>0</v>
      </c>
      <c r="BZ69" s="82">
        <f t="shared" si="61"/>
        <v>0</v>
      </c>
    </row>
    <row r="70" spans="1:78" s="60" customFormat="1" ht="12.75">
      <c r="A70" s="70"/>
      <c r="B70" s="92">
        <v>0.35416666666666702</v>
      </c>
      <c r="C70" s="93">
        <v>0.36458333333333298</v>
      </c>
      <c r="D70" s="81">
        <f>SUMIFS('BAZA DANYCH'!$I:$I,'BAZA DANYCH'!$L:$L,$B70)</f>
        <v>380</v>
      </c>
      <c r="E70" s="76">
        <f>SUMIFS('BAZA DANYCH'!$H:$H,'BAZA DANYCH'!$L:$L,$B70)</f>
        <v>635</v>
      </c>
      <c r="F70" s="82">
        <f t="shared" si="37"/>
        <v>1015</v>
      </c>
      <c r="G70" s="81">
        <f>SUMIFS('BAZA DANYCH'!$I:$I,'BAZA DANYCH'!$B:$B,G$58,'BAZA DANYCH'!$L:$L,$B70)</f>
        <v>158</v>
      </c>
      <c r="H70" s="76">
        <f>SUMIFS('BAZA DANYCH'!$H:$H,'BAZA DANYCH'!$B:$B,H$58,'BAZA DANYCH'!$L:$L,$B70)</f>
        <v>248</v>
      </c>
      <c r="I70" s="82">
        <f t="shared" si="38"/>
        <v>406</v>
      </c>
      <c r="J70" s="81">
        <f>SUMIFS('BAZA DANYCH'!$I:$I,'BAZA DANYCH'!$B:$B,J$58,'BAZA DANYCH'!$L:$L,$B70)</f>
        <v>20</v>
      </c>
      <c r="K70" s="76">
        <f>SUMIFS('BAZA DANYCH'!$H:$H,'BAZA DANYCH'!$B:$B,K$58,'BAZA DANYCH'!$L:$L,$B70)</f>
        <v>86</v>
      </c>
      <c r="L70" s="82">
        <f t="shared" si="39"/>
        <v>106</v>
      </c>
      <c r="M70" s="81">
        <f>SUMIFS('BAZA DANYCH'!$I:$I,'BAZA DANYCH'!$B:$B,M$58,'BAZA DANYCH'!$L:$L,$B70)</f>
        <v>7</v>
      </c>
      <c r="N70" s="76">
        <f>SUMIFS('BAZA DANYCH'!$H:$H,'BAZA DANYCH'!$B:$B,N$58,'BAZA DANYCH'!$L:$L,$B70)</f>
        <v>26</v>
      </c>
      <c r="O70" s="82">
        <f t="shared" si="40"/>
        <v>33</v>
      </c>
      <c r="P70" s="81">
        <f>SUMIFS('BAZA DANYCH'!$I:$I,'BAZA DANYCH'!$B:$B,P$58,'BAZA DANYCH'!$L:$L,$B70)</f>
        <v>2</v>
      </c>
      <c r="Q70" s="76">
        <f>SUMIFS('BAZA DANYCH'!$H:$H,'BAZA DANYCH'!$B:$B,Q$58,'BAZA DANYCH'!$L:$L,$B70)</f>
        <v>3</v>
      </c>
      <c r="R70" s="82">
        <f t="shared" si="41"/>
        <v>5</v>
      </c>
      <c r="S70" s="81">
        <f>SUMIFS('BAZA DANYCH'!$I:$I,'BAZA DANYCH'!$B:$B,S$58,'BAZA DANYCH'!$L:$L,$B70)</f>
        <v>7</v>
      </c>
      <c r="T70" s="76">
        <f>SUMIFS('BAZA DANYCH'!$H:$H,'BAZA DANYCH'!$B:$B,T$58,'BAZA DANYCH'!$L:$L,$B70)</f>
        <v>10</v>
      </c>
      <c r="U70" s="82">
        <f t="shared" si="42"/>
        <v>17</v>
      </c>
      <c r="V70" s="81">
        <f>SUMIFS('BAZA DANYCH'!$I:$I,'BAZA DANYCH'!$B:$B,V$58,'BAZA DANYCH'!$L:$L,$B70)</f>
        <v>0</v>
      </c>
      <c r="W70" s="76">
        <f>SUMIFS('BAZA DANYCH'!$H:$H,'BAZA DANYCH'!$B:$B,W$58,'BAZA DANYCH'!$L:$L,$B70)</f>
        <v>0</v>
      </c>
      <c r="X70" s="82">
        <f t="shared" si="43"/>
        <v>0</v>
      </c>
      <c r="Y70" s="81">
        <f>SUMIFS('BAZA DANYCH'!$I:$I,'BAZA DANYCH'!$B:$B,Y$58,'BAZA DANYCH'!$L:$L,$B70)</f>
        <v>2</v>
      </c>
      <c r="Z70" s="76">
        <f>SUMIFS('BAZA DANYCH'!$H:$H,'BAZA DANYCH'!$B:$B,Z$58,'BAZA DANYCH'!$L:$L,$B70)</f>
        <v>94</v>
      </c>
      <c r="AA70" s="82">
        <f t="shared" si="44"/>
        <v>96</v>
      </c>
      <c r="AB70" s="81">
        <f>SUMIFS('BAZA DANYCH'!$I:$I,'BAZA DANYCH'!$B:$B,AB$58,'BAZA DANYCH'!$L:$L,$B70)</f>
        <v>3</v>
      </c>
      <c r="AC70" s="76">
        <f>SUMIFS('BAZA DANYCH'!$H:$H,'BAZA DANYCH'!$B:$B,AC$58,'BAZA DANYCH'!$L:$L,$B70)</f>
        <v>28</v>
      </c>
      <c r="AD70" s="82">
        <f t="shared" si="45"/>
        <v>31</v>
      </c>
      <c r="AE70" s="81">
        <f>SUMIFS('BAZA DANYCH'!$I:$I,'BAZA DANYCH'!$B:$B,AE$58,'BAZA DANYCH'!$L:$L,$B70)</f>
        <v>25</v>
      </c>
      <c r="AF70" s="76">
        <f>SUMIFS('BAZA DANYCH'!$H:$H,'BAZA DANYCH'!$B:$B,AF$58,'BAZA DANYCH'!$L:$L,$B70)</f>
        <v>7</v>
      </c>
      <c r="AG70" s="82">
        <f t="shared" si="46"/>
        <v>32</v>
      </c>
      <c r="AH70" s="81">
        <f>SUMIFS('BAZA DANYCH'!$I:$I,'BAZA DANYCH'!$B:$B,AH$58,'BAZA DANYCH'!$L:$L,$B70)</f>
        <v>0</v>
      </c>
      <c r="AI70" s="76">
        <f>SUMIFS('BAZA DANYCH'!$H:$H,'BAZA DANYCH'!$B:$B,AI$58,'BAZA DANYCH'!$L:$L,$B70)</f>
        <v>1</v>
      </c>
      <c r="AJ70" s="82">
        <f t="shared" si="47"/>
        <v>1</v>
      </c>
      <c r="AK70" s="81">
        <f>SUMIFS('BAZA DANYCH'!$I:$I,'BAZA DANYCH'!$B:$B,AK$58,'BAZA DANYCH'!$L:$L,$B70)</f>
        <v>1</v>
      </c>
      <c r="AL70" s="76">
        <f>SUMIFS('BAZA DANYCH'!$H:$H,'BAZA DANYCH'!$B:$B,AL$58,'BAZA DANYCH'!$L:$L,$B70)</f>
        <v>1</v>
      </c>
      <c r="AM70" s="82">
        <f t="shared" si="48"/>
        <v>2</v>
      </c>
      <c r="AN70" s="81">
        <f>SUMIFS('BAZA DANYCH'!$I:$I,'BAZA DANYCH'!$B:$B,AN$58,'BAZA DANYCH'!$L:$L,$B70)</f>
        <v>0</v>
      </c>
      <c r="AO70" s="76">
        <f>SUMIFS('BAZA DANYCH'!$H:$H,'BAZA DANYCH'!$B:$B,AO$58,'BAZA DANYCH'!$L:$L,$B70)</f>
        <v>0</v>
      </c>
      <c r="AP70" s="82">
        <f t="shared" si="49"/>
        <v>0</v>
      </c>
      <c r="AQ70" s="81">
        <f>SUMIFS('BAZA DANYCH'!$I:$I,'BAZA DANYCH'!$B:$B,AQ$58,'BAZA DANYCH'!$L:$L,$B70)</f>
        <v>2</v>
      </c>
      <c r="AR70" s="76">
        <f>SUMIFS('BAZA DANYCH'!$H:$H,'BAZA DANYCH'!$B:$B,AR$58,'BAZA DANYCH'!$L:$L,$B70)</f>
        <v>22</v>
      </c>
      <c r="AS70" s="82">
        <f t="shared" si="50"/>
        <v>24</v>
      </c>
      <c r="AT70" s="81">
        <f>SUMIFS('BAZA DANYCH'!$I:$I,'BAZA DANYCH'!$B:$B,AT$58,'BAZA DANYCH'!$L:$L,$B70)</f>
        <v>44</v>
      </c>
      <c r="AU70" s="76">
        <f>SUMIFS('BAZA DANYCH'!$H:$H,'BAZA DANYCH'!$B:$B,AU$58,'BAZA DANYCH'!$L:$L,$B70)</f>
        <v>22</v>
      </c>
      <c r="AV70" s="82">
        <f t="shared" si="51"/>
        <v>66</v>
      </c>
      <c r="AW70" s="81">
        <f>SUMIFS('BAZA DANYCH'!$I:$I,'BAZA DANYCH'!$B:$B,AW$58,'BAZA DANYCH'!$L:$L,$B70)</f>
        <v>1</v>
      </c>
      <c r="AX70" s="76">
        <f>SUMIFS('BAZA DANYCH'!$H:$H,'BAZA DANYCH'!$B:$B,AX$58,'BAZA DANYCH'!$L:$L,$B70)</f>
        <v>0</v>
      </c>
      <c r="AY70" s="82">
        <f t="shared" si="52"/>
        <v>1</v>
      </c>
      <c r="AZ70" s="81">
        <f>SUMIFS('BAZA DANYCH'!$I:$I,'BAZA DANYCH'!$B:$B,AZ$58,'BAZA DANYCH'!$L:$L,$B70)</f>
        <v>2</v>
      </c>
      <c r="BA70" s="76">
        <f>SUMIFS('BAZA DANYCH'!$H:$H,'BAZA DANYCH'!$B:$B,BA$58,'BAZA DANYCH'!$L:$L,$B70)</f>
        <v>15</v>
      </c>
      <c r="BB70" s="82">
        <f t="shared" si="53"/>
        <v>17</v>
      </c>
      <c r="BC70" s="81">
        <f>SUMIFS('BAZA DANYCH'!$I:$I,'BAZA DANYCH'!$B:$B,BC$58,'BAZA DANYCH'!$L:$L,$B70)</f>
        <v>0</v>
      </c>
      <c r="BD70" s="76">
        <f>SUMIFS('BAZA DANYCH'!$H:$H,'BAZA DANYCH'!$B:$B,BD$58,'BAZA DANYCH'!$L:$L,$B70)</f>
        <v>0</v>
      </c>
      <c r="BE70" s="82">
        <f t="shared" si="54"/>
        <v>0</v>
      </c>
      <c r="BF70" s="81">
        <f>SUMIFS('BAZA DANYCH'!$I:$I,'BAZA DANYCH'!$B:$B,BF$58,'BAZA DANYCH'!$L:$L,$B70)</f>
        <v>0</v>
      </c>
      <c r="BG70" s="76">
        <f>SUMIFS('BAZA DANYCH'!$H:$H,'BAZA DANYCH'!$B:$B,BG$58,'BAZA DANYCH'!$L:$L,$B70)</f>
        <v>0</v>
      </c>
      <c r="BH70" s="82">
        <f t="shared" si="55"/>
        <v>0</v>
      </c>
      <c r="BI70" s="81">
        <f>SUMIFS('BAZA DANYCH'!$I:$I,'BAZA DANYCH'!$B:$B,BI$58,'BAZA DANYCH'!$L:$L,$B70)</f>
        <v>0</v>
      </c>
      <c r="BJ70" s="76">
        <f>SUMIFS('BAZA DANYCH'!$H:$H,'BAZA DANYCH'!$B:$B,BJ$58,'BAZA DANYCH'!$L:$L,$B70)</f>
        <v>0</v>
      </c>
      <c r="BK70" s="82">
        <f t="shared" si="56"/>
        <v>0</v>
      </c>
      <c r="BL70" s="81">
        <f>SUMIFS('BAZA DANYCH'!$I:$I,'BAZA DANYCH'!$B:$B,BL$58,'BAZA DANYCH'!$L:$L,$B70)</f>
        <v>2</v>
      </c>
      <c r="BM70" s="76">
        <f>SUMIFS('BAZA DANYCH'!$H:$H,'BAZA DANYCH'!$B:$B,BM$58,'BAZA DANYCH'!$L:$L,$B70)</f>
        <v>13</v>
      </c>
      <c r="BN70" s="82">
        <f t="shared" si="57"/>
        <v>15</v>
      </c>
      <c r="BO70" s="81">
        <f>SUMIFS('BAZA DANYCH'!$I:$I,'BAZA DANYCH'!$B:$B,BO$58,'BAZA DANYCH'!$L:$L,$B70)</f>
        <v>5</v>
      </c>
      <c r="BP70" s="76">
        <f>SUMIFS('BAZA DANYCH'!$H:$H,'BAZA DANYCH'!$B:$B,BP$58,'BAZA DANYCH'!$L:$L,$B70)</f>
        <v>0</v>
      </c>
      <c r="BQ70" s="82">
        <f t="shared" si="58"/>
        <v>5</v>
      </c>
      <c r="BR70" s="81">
        <f>SUMIFS('BAZA DANYCH'!$I:$I,'BAZA DANYCH'!$B:$B,BR$58,'BAZA DANYCH'!$L:$L,$B70)</f>
        <v>87</v>
      </c>
      <c r="BS70" s="76">
        <f>SUMIFS('BAZA DANYCH'!$H:$H,'BAZA DANYCH'!$B:$B,BS$58,'BAZA DANYCH'!$L:$L,$B70)</f>
        <v>15</v>
      </c>
      <c r="BT70" s="82">
        <f t="shared" si="59"/>
        <v>102</v>
      </c>
      <c r="BU70" s="81">
        <f>SUMIFS('BAZA DANYCH'!$I:$I,'BAZA DANYCH'!$B:$B,BU$58,'BAZA DANYCH'!$L:$L,$B70)</f>
        <v>0</v>
      </c>
      <c r="BV70" s="76">
        <f>SUMIFS('BAZA DANYCH'!$H:$H,'BAZA DANYCH'!$B:$B,BV$58,'BAZA DANYCH'!$L:$L,$B70)</f>
        <v>0</v>
      </c>
      <c r="BW70" s="82">
        <f t="shared" si="60"/>
        <v>0</v>
      </c>
      <c r="BX70" s="81">
        <f>SUMIFS('BAZA DANYCH'!$I:$I,'BAZA DANYCH'!$B:$B,BX$58,'BAZA DANYCH'!$L:$L,$B70)</f>
        <v>12</v>
      </c>
      <c r="BY70" s="76">
        <f>SUMIFS('BAZA DANYCH'!$H:$H,'BAZA DANYCH'!$B:$B,BY$58,'BAZA DANYCH'!$L:$L,$B70)</f>
        <v>44</v>
      </c>
      <c r="BZ70" s="82">
        <f t="shared" si="61"/>
        <v>56</v>
      </c>
    </row>
    <row r="71" spans="1:78" s="60" customFormat="1" ht="12.75">
      <c r="A71" s="70"/>
      <c r="B71" s="92">
        <v>0.36458333333333298</v>
      </c>
      <c r="C71" s="93">
        <v>0.375</v>
      </c>
      <c r="D71" s="81">
        <f>SUMIFS('BAZA DANYCH'!$I:$I,'BAZA DANYCH'!$L:$L,$B71)</f>
        <v>252</v>
      </c>
      <c r="E71" s="76">
        <f>SUMIFS('BAZA DANYCH'!$H:$H,'BAZA DANYCH'!$L:$L,$B71)</f>
        <v>522</v>
      </c>
      <c r="F71" s="82">
        <f t="shared" si="37"/>
        <v>774</v>
      </c>
      <c r="G71" s="81">
        <f>SUMIFS('BAZA DANYCH'!$I:$I,'BAZA DANYCH'!$B:$B,G$58,'BAZA DANYCH'!$L:$L,$B71)</f>
        <v>168</v>
      </c>
      <c r="H71" s="76">
        <f>SUMIFS('BAZA DANYCH'!$H:$H,'BAZA DANYCH'!$B:$B,H$58,'BAZA DANYCH'!$L:$L,$B71)</f>
        <v>429</v>
      </c>
      <c r="I71" s="82">
        <f t="shared" si="38"/>
        <v>597</v>
      </c>
      <c r="J71" s="81">
        <f>SUMIFS('BAZA DANYCH'!$I:$I,'BAZA DANYCH'!$B:$B,J$58,'BAZA DANYCH'!$L:$L,$B71)</f>
        <v>34</v>
      </c>
      <c r="K71" s="76">
        <f>SUMIFS('BAZA DANYCH'!$H:$H,'BAZA DANYCH'!$B:$B,K$58,'BAZA DANYCH'!$L:$L,$B71)</f>
        <v>40</v>
      </c>
      <c r="L71" s="82">
        <f t="shared" si="39"/>
        <v>74</v>
      </c>
      <c r="M71" s="81">
        <f>SUMIFS('BAZA DANYCH'!$I:$I,'BAZA DANYCH'!$B:$B,M$58,'BAZA DANYCH'!$L:$L,$B71)</f>
        <v>17</v>
      </c>
      <c r="N71" s="76">
        <f>SUMIFS('BAZA DANYCH'!$H:$H,'BAZA DANYCH'!$B:$B,N$58,'BAZA DANYCH'!$L:$L,$B71)</f>
        <v>17</v>
      </c>
      <c r="O71" s="82">
        <f t="shared" si="40"/>
        <v>34</v>
      </c>
      <c r="P71" s="81">
        <f>SUMIFS('BAZA DANYCH'!$I:$I,'BAZA DANYCH'!$B:$B,P$58,'BAZA DANYCH'!$L:$L,$B71)</f>
        <v>0</v>
      </c>
      <c r="Q71" s="76">
        <f>SUMIFS('BAZA DANYCH'!$H:$H,'BAZA DANYCH'!$B:$B,Q$58,'BAZA DANYCH'!$L:$L,$B71)</f>
        <v>0</v>
      </c>
      <c r="R71" s="82">
        <f t="shared" si="41"/>
        <v>0</v>
      </c>
      <c r="S71" s="81">
        <f>SUMIFS('BAZA DANYCH'!$I:$I,'BAZA DANYCH'!$B:$B,S$58,'BAZA DANYCH'!$L:$L,$B71)</f>
        <v>0</v>
      </c>
      <c r="T71" s="76">
        <f>SUMIFS('BAZA DANYCH'!$H:$H,'BAZA DANYCH'!$B:$B,T$58,'BAZA DANYCH'!$L:$L,$B71)</f>
        <v>0</v>
      </c>
      <c r="U71" s="82">
        <f t="shared" si="42"/>
        <v>0</v>
      </c>
      <c r="V71" s="81">
        <f>SUMIFS('BAZA DANYCH'!$I:$I,'BAZA DANYCH'!$B:$B,V$58,'BAZA DANYCH'!$L:$L,$B71)</f>
        <v>0</v>
      </c>
      <c r="W71" s="76">
        <f>SUMIFS('BAZA DANYCH'!$H:$H,'BAZA DANYCH'!$B:$B,W$58,'BAZA DANYCH'!$L:$L,$B71)</f>
        <v>0</v>
      </c>
      <c r="X71" s="82">
        <f t="shared" si="43"/>
        <v>0</v>
      </c>
      <c r="Y71" s="81">
        <f>SUMIFS('BAZA DANYCH'!$I:$I,'BAZA DANYCH'!$B:$B,Y$58,'BAZA DANYCH'!$L:$L,$B71)</f>
        <v>0</v>
      </c>
      <c r="Z71" s="76">
        <f>SUMIFS('BAZA DANYCH'!$H:$H,'BAZA DANYCH'!$B:$B,Z$58,'BAZA DANYCH'!$L:$L,$B71)</f>
        <v>13</v>
      </c>
      <c r="AA71" s="82">
        <f t="shared" si="44"/>
        <v>13</v>
      </c>
      <c r="AB71" s="81">
        <f>SUMIFS('BAZA DANYCH'!$I:$I,'BAZA DANYCH'!$B:$B,AB$58,'BAZA DANYCH'!$L:$L,$B71)</f>
        <v>3</v>
      </c>
      <c r="AC71" s="76">
        <f>SUMIFS('BAZA DANYCH'!$H:$H,'BAZA DANYCH'!$B:$B,AC$58,'BAZA DANYCH'!$L:$L,$B71)</f>
        <v>5</v>
      </c>
      <c r="AD71" s="82">
        <f t="shared" si="45"/>
        <v>8</v>
      </c>
      <c r="AE71" s="81">
        <f>SUMIFS('BAZA DANYCH'!$I:$I,'BAZA DANYCH'!$B:$B,AE$58,'BAZA DANYCH'!$L:$L,$B71)</f>
        <v>8</v>
      </c>
      <c r="AF71" s="76">
        <f>SUMIFS('BAZA DANYCH'!$H:$H,'BAZA DANYCH'!$B:$B,AF$58,'BAZA DANYCH'!$L:$L,$B71)</f>
        <v>2</v>
      </c>
      <c r="AG71" s="82">
        <f t="shared" si="46"/>
        <v>10</v>
      </c>
      <c r="AH71" s="81">
        <f>SUMIFS('BAZA DANYCH'!$I:$I,'BAZA DANYCH'!$B:$B,AH$58,'BAZA DANYCH'!$L:$L,$B71)</f>
        <v>0</v>
      </c>
      <c r="AI71" s="76">
        <f>SUMIFS('BAZA DANYCH'!$H:$H,'BAZA DANYCH'!$B:$B,AI$58,'BAZA DANYCH'!$L:$L,$B71)</f>
        <v>0</v>
      </c>
      <c r="AJ71" s="82">
        <f t="shared" si="47"/>
        <v>0</v>
      </c>
      <c r="AK71" s="81">
        <f>SUMIFS('BAZA DANYCH'!$I:$I,'BAZA DANYCH'!$B:$B,AK$58,'BAZA DANYCH'!$L:$L,$B71)</f>
        <v>0</v>
      </c>
      <c r="AL71" s="76">
        <f>SUMIFS('BAZA DANYCH'!$H:$H,'BAZA DANYCH'!$B:$B,AL$58,'BAZA DANYCH'!$L:$L,$B71)</f>
        <v>0</v>
      </c>
      <c r="AM71" s="82">
        <f t="shared" si="48"/>
        <v>0</v>
      </c>
      <c r="AN71" s="81">
        <f>SUMIFS('BAZA DANYCH'!$I:$I,'BAZA DANYCH'!$B:$B,AN$58,'BAZA DANYCH'!$L:$L,$B71)</f>
        <v>0</v>
      </c>
      <c r="AO71" s="76">
        <f>SUMIFS('BAZA DANYCH'!$H:$H,'BAZA DANYCH'!$B:$B,AO$58,'BAZA DANYCH'!$L:$L,$B71)</f>
        <v>0</v>
      </c>
      <c r="AP71" s="82">
        <f t="shared" si="49"/>
        <v>0</v>
      </c>
      <c r="AQ71" s="81">
        <f>SUMIFS('BAZA DANYCH'!$I:$I,'BAZA DANYCH'!$B:$B,AQ$58,'BAZA DANYCH'!$L:$L,$B71)</f>
        <v>0</v>
      </c>
      <c r="AR71" s="76">
        <f>SUMIFS('BAZA DANYCH'!$H:$H,'BAZA DANYCH'!$B:$B,AR$58,'BAZA DANYCH'!$L:$L,$B71)</f>
        <v>0</v>
      </c>
      <c r="AS71" s="82">
        <f t="shared" si="50"/>
        <v>0</v>
      </c>
      <c r="AT71" s="81">
        <f>SUMIFS('BAZA DANYCH'!$I:$I,'BAZA DANYCH'!$B:$B,AT$58,'BAZA DANYCH'!$L:$L,$B71)</f>
        <v>0</v>
      </c>
      <c r="AU71" s="76">
        <f>SUMIFS('BAZA DANYCH'!$H:$H,'BAZA DANYCH'!$B:$B,AU$58,'BAZA DANYCH'!$L:$L,$B71)</f>
        <v>0</v>
      </c>
      <c r="AV71" s="82">
        <f t="shared" si="51"/>
        <v>0</v>
      </c>
      <c r="AW71" s="81">
        <f>SUMIFS('BAZA DANYCH'!$I:$I,'BAZA DANYCH'!$B:$B,AW$58,'BAZA DANYCH'!$L:$L,$B71)</f>
        <v>0</v>
      </c>
      <c r="AX71" s="76">
        <f>SUMIFS('BAZA DANYCH'!$H:$H,'BAZA DANYCH'!$B:$B,AX$58,'BAZA DANYCH'!$L:$L,$B71)</f>
        <v>0</v>
      </c>
      <c r="AY71" s="82">
        <f t="shared" si="52"/>
        <v>0</v>
      </c>
      <c r="AZ71" s="81">
        <f>SUMIFS('BAZA DANYCH'!$I:$I,'BAZA DANYCH'!$B:$B,AZ$58,'BAZA DANYCH'!$L:$L,$B71)</f>
        <v>0</v>
      </c>
      <c r="BA71" s="76">
        <f>SUMIFS('BAZA DANYCH'!$H:$H,'BAZA DANYCH'!$B:$B,BA$58,'BAZA DANYCH'!$L:$L,$B71)</f>
        <v>0</v>
      </c>
      <c r="BB71" s="82">
        <f t="shared" si="53"/>
        <v>0</v>
      </c>
      <c r="BC71" s="81">
        <f>SUMIFS('BAZA DANYCH'!$I:$I,'BAZA DANYCH'!$B:$B,BC$58,'BAZA DANYCH'!$L:$L,$B71)</f>
        <v>0</v>
      </c>
      <c r="BD71" s="76">
        <f>SUMIFS('BAZA DANYCH'!$H:$H,'BAZA DANYCH'!$B:$B,BD$58,'BAZA DANYCH'!$L:$L,$B71)</f>
        <v>0</v>
      </c>
      <c r="BE71" s="82">
        <f t="shared" si="54"/>
        <v>0</v>
      </c>
      <c r="BF71" s="81">
        <f>SUMIFS('BAZA DANYCH'!$I:$I,'BAZA DANYCH'!$B:$B,BF$58,'BAZA DANYCH'!$L:$L,$B71)</f>
        <v>0</v>
      </c>
      <c r="BG71" s="76">
        <f>SUMIFS('BAZA DANYCH'!$H:$H,'BAZA DANYCH'!$B:$B,BG$58,'BAZA DANYCH'!$L:$L,$B71)</f>
        <v>0</v>
      </c>
      <c r="BH71" s="82">
        <f t="shared" si="55"/>
        <v>0</v>
      </c>
      <c r="BI71" s="81">
        <f>SUMIFS('BAZA DANYCH'!$I:$I,'BAZA DANYCH'!$B:$B,BI$58,'BAZA DANYCH'!$L:$L,$B71)</f>
        <v>0</v>
      </c>
      <c r="BJ71" s="76">
        <f>SUMIFS('BAZA DANYCH'!$H:$H,'BAZA DANYCH'!$B:$B,BJ$58,'BAZA DANYCH'!$L:$L,$B71)</f>
        <v>0</v>
      </c>
      <c r="BK71" s="82">
        <f t="shared" si="56"/>
        <v>0</v>
      </c>
      <c r="BL71" s="81">
        <f>SUMIFS('BAZA DANYCH'!$I:$I,'BAZA DANYCH'!$B:$B,BL$58,'BAZA DANYCH'!$L:$L,$B71)</f>
        <v>0</v>
      </c>
      <c r="BM71" s="76">
        <f>SUMIFS('BAZA DANYCH'!$H:$H,'BAZA DANYCH'!$B:$B,BM$58,'BAZA DANYCH'!$L:$L,$B71)</f>
        <v>0</v>
      </c>
      <c r="BN71" s="82">
        <f t="shared" si="57"/>
        <v>0</v>
      </c>
      <c r="BO71" s="81">
        <f>SUMIFS('BAZA DANYCH'!$I:$I,'BAZA DANYCH'!$B:$B,BO$58,'BAZA DANYCH'!$L:$L,$B71)</f>
        <v>0</v>
      </c>
      <c r="BP71" s="76">
        <f>SUMIFS('BAZA DANYCH'!$H:$H,'BAZA DANYCH'!$B:$B,BP$58,'BAZA DANYCH'!$L:$L,$B71)</f>
        <v>0</v>
      </c>
      <c r="BQ71" s="82">
        <f t="shared" si="58"/>
        <v>0</v>
      </c>
      <c r="BR71" s="81">
        <f>SUMIFS('BAZA DANYCH'!$I:$I,'BAZA DANYCH'!$B:$B,BR$58,'BAZA DANYCH'!$L:$L,$B71)</f>
        <v>16</v>
      </c>
      <c r="BS71" s="76">
        <f>SUMIFS('BAZA DANYCH'!$H:$H,'BAZA DANYCH'!$B:$B,BS$58,'BAZA DANYCH'!$L:$L,$B71)</f>
        <v>7</v>
      </c>
      <c r="BT71" s="82">
        <f t="shared" si="59"/>
        <v>23</v>
      </c>
      <c r="BU71" s="81">
        <f>SUMIFS('BAZA DANYCH'!$I:$I,'BAZA DANYCH'!$B:$B,BU$58,'BAZA DANYCH'!$L:$L,$B71)</f>
        <v>3</v>
      </c>
      <c r="BV71" s="76">
        <f>SUMIFS('BAZA DANYCH'!$H:$H,'BAZA DANYCH'!$B:$B,BV$58,'BAZA DANYCH'!$L:$L,$B71)</f>
        <v>0</v>
      </c>
      <c r="BW71" s="82">
        <f t="shared" si="60"/>
        <v>3</v>
      </c>
      <c r="BX71" s="81">
        <f>SUMIFS('BAZA DANYCH'!$I:$I,'BAZA DANYCH'!$B:$B,BX$58,'BAZA DANYCH'!$L:$L,$B71)</f>
        <v>3</v>
      </c>
      <c r="BY71" s="76">
        <f>SUMIFS('BAZA DANYCH'!$H:$H,'BAZA DANYCH'!$B:$B,BY$58,'BAZA DANYCH'!$L:$L,$B71)</f>
        <v>9</v>
      </c>
      <c r="BZ71" s="82">
        <f t="shared" si="61"/>
        <v>12</v>
      </c>
    </row>
    <row r="72" spans="1:78" s="60" customFormat="1" ht="12.75">
      <c r="A72" s="70"/>
      <c r="B72" s="92">
        <v>0.375</v>
      </c>
      <c r="C72" s="93">
        <v>0.38541666666666702</v>
      </c>
      <c r="D72" s="81">
        <f>SUMIFS('BAZA DANYCH'!$I:$I,'BAZA DANYCH'!$L:$L,$B72)</f>
        <v>205</v>
      </c>
      <c r="E72" s="76">
        <f>SUMIFS('BAZA DANYCH'!$H:$H,'BAZA DANYCH'!$L:$L,$B72)</f>
        <v>401</v>
      </c>
      <c r="F72" s="82">
        <f t="shared" si="37"/>
        <v>606</v>
      </c>
      <c r="G72" s="81">
        <f>SUMIFS('BAZA DANYCH'!$I:$I,'BAZA DANYCH'!$B:$B,G$58,'BAZA DANYCH'!$L:$L,$B72)</f>
        <v>34</v>
      </c>
      <c r="H72" s="76">
        <f>SUMIFS('BAZA DANYCH'!$H:$H,'BAZA DANYCH'!$B:$B,H$58,'BAZA DANYCH'!$L:$L,$B72)</f>
        <v>221</v>
      </c>
      <c r="I72" s="82">
        <f t="shared" si="38"/>
        <v>255</v>
      </c>
      <c r="J72" s="81">
        <f>SUMIFS('BAZA DANYCH'!$I:$I,'BAZA DANYCH'!$B:$B,J$58,'BAZA DANYCH'!$L:$L,$B72)</f>
        <v>2</v>
      </c>
      <c r="K72" s="76">
        <f>SUMIFS('BAZA DANYCH'!$H:$H,'BAZA DANYCH'!$B:$B,K$58,'BAZA DANYCH'!$L:$L,$B72)</f>
        <v>26</v>
      </c>
      <c r="L72" s="82">
        <f t="shared" si="39"/>
        <v>28</v>
      </c>
      <c r="M72" s="81">
        <f>SUMIFS('BAZA DANYCH'!$I:$I,'BAZA DANYCH'!$B:$B,M$58,'BAZA DANYCH'!$L:$L,$B72)</f>
        <v>0</v>
      </c>
      <c r="N72" s="76">
        <f>SUMIFS('BAZA DANYCH'!$H:$H,'BAZA DANYCH'!$B:$B,N$58,'BAZA DANYCH'!$L:$L,$B72)</f>
        <v>0</v>
      </c>
      <c r="O72" s="82">
        <f t="shared" si="40"/>
        <v>0</v>
      </c>
      <c r="P72" s="81">
        <f>SUMIFS('BAZA DANYCH'!$I:$I,'BAZA DANYCH'!$B:$B,P$58,'BAZA DANYCH'!$L:$L,$B72)</f>
        <v>12</v>
      </c>
      <c r="Q72" s="76">
        <f>SUMIFS('BAZA DANYCH'!$H:$H,'BAZA DANYCH'!$B:$B,Q$58,'BAZA DANYCH'!$L:$L,$B72)</f>
        <v>20</v>
      </c>
      <c r="R72" s="82">
        <f t="shared" si="41"/>
        <v>32</v>
      </c>
      <c r="S72" s="81">
        <f>SUMIFS('BAZA DANYCH'!$I:$I,'BAZA DANYCH'!$B:$B,S$58,'BAZA DANYCH'!$L:$L,$B72)</f>
        <v>0</v>
      </c>
      <c r="T72" s="76">
        <f>SUMIFS('BAZA DANYCH'!$H:$H,'BAZA DANYCH'!$B:$B,T$58,'BAZA DANYCH'!$L:$L,$B72)</f>
        <v>0</v>
      </c>
      <c r="U72" s="82">
        <f t="shared" si="42"/>
        <v>0</v>
      </c>
      <c r="V72" s="81">
        <f>SUMIFS('BAZA DANYCH'!$I:$I,'BAZA DANYCH'!$B:$B,V$58,'BAZA DANYCH'!$L:$L,$B72)</f>
        <v>23</v>
      </c>
      <c r="W72" s="76">
        <f>SUMIFS('BAZA DANYCH'!$H:$H,'BAZA DANYCH'!$B:$B,W$58,'BAZA DANYCH'!$L:$L,$B72)</f>
        <v>12</v>
      </c>
      <c r="X72" s="82">
        <f t="shared" si="43"/>
        <v>35</v>
      </c>
      <c r="Y72" s="81">
        <f>SUMIFS('BAZA DANYCH'!$I:$I,'BAZA DANYCH'!$B:$B,Y$58,'BAZA DANYCH'!$L:$L,$B72)</f>
        <v>2</v>
      </c>
      <c r="Z72" s="76">
        <f>SUMIFS('BAZA DANYCH'!$H:$H,'BAZA DANYCH'!$B:$B,Z$58,'BAZA DANYCH'!$L:$L,$B72)</f>
        <v>21</v>
      </c>
      <c r="AA72" s="82">
        <f t="shared" si="44"/>
        <v>23</v>
      </c>
      <c r="AB72" s="81">
        <f>SUMIFS('BAZA DANYCH'!$I:$I,'BAZA DANYCH'!$B:$B,AB$58,'BAZA DANYCH'!$L:$L,$B72)</f>
        <v>5</v>
      </c>
      <c r="AC72" s="76">
        <f>SUMIFS('BAZA DANYCH'!$H:$H,'BAZA DANYCH'!$B:$B,AC$58,'BAZA DANYCH'!$L:$L,$B72)</f>
        <v>4</v>
      </c>
      <c r="AD72" s="82">
        <f t="shared" si="45"/>
        <v>9</v>
      </c>
      <c r="AE72" s="81">
        <f>SUMIFS('BAZA DANYCH'!$I:$I,'BAZA DANYCH'!$B:$B,AE$58,'BAZA DANYCH'!$L:$L,$B72)</f>
        <v>4</v>
      </c>
      <c r="AF72" s="76">
        <f>SUMIFS('BAZA DANYCH'!$H:$H,'BAZA DANYCH'!$B:$B,AF$58,'BAZA DANYCH'!$L:$L,$B72)</f>
        <v>1</v>
      </c>
      <c r="AG72" s="82">
        <f t="shared" si="46"/>
        <v>5</v>
      </c>
      <c r="AH72" s="81">
        <f>SUMIFS('BAZA DANYCH'!$I:$I,'BAZA DANYCH'!$B:$B,AH$58,'BAZA DANYCH'!$L:$L,$B72)</f>
        <v>0</v>
      </c>
      <c r="AI72" s="76">
        <f>SUMIFS('BAZA DANYCH'!$H:$H,'BAZA DANYCH'!$B:$B,AI$58,'BAZA DANYCH'!$L:$L,$B72)</f>
        <v>0</v>
      </c>
      <c r="AJ72" s="82">
        <f t="shared" si="47"/>
        <v>0</v>
      </c>
      <c r="AK72" s="81">
        <f>SUMIFS('BAZA DANYCH'!$I:$I,'BAZA DANYCH'!$B:$B,AK$58,'BAZA DANYCH'!$L:$L,$B72)</f>
        <v>0</v>
      </c>
      <c r="AL72" s="76">
        <f>SUMIFS('BAZA DANYCH'!$H:$H,'BAZA DANYCH'!$B:$B,AL$58,'BAZA DANYCH'!$L:$L,$B72)</f>
        <v>0</v>
      </c>
      <c r="AM72" s="82">
        <f t="shared" si="48"/>
        <v>0</v>
      </c>
      <c r="AN72" s="81">
        <f>SUMIFS('BAZA DANYCH'!$I:$I,'BAZA DANYCH'!$B:$B,AN$58,'BAZA DANYCH'!$L:$L,$B72)</f>
        <v>3</v>
      </c>
      <c r="AO72" s="76">
        <f>SUMIFS('BAZA DANYCH'!$H:$H,'BAZA DANYCH'!$B:$B,AO$58,'BAZA DANYCH'!$L:$L,$B72)</f>
        <v>10</v>
      </c>
      <c r="AP72" s="82">
        <f t="shared" si="49"/>
        <v>13</v>
      </c>
      <c r="AQ72" s="81">
        <f>SUMIFS('BAZA DANYCH'!$I:$I,'BAZA DANYCH'!$B:$B,AQ$58,'BAZA DANYCH'!$L:$L,$B72)</f>
        <v>0</v>
      </c>
      <c r="AR72" s="76">
        <f>SUMIFS('BAZA DANYCH'!$H:$H,'BAZA DANYCH'!$B:$B,AR$58,'BAZA DANYCH'!$L:$L,$B72)</f>
        <v>0</v>
      </c>
      <c r="AS72" s="82">
        <f t="shared" si="50"/>
        <v>0</v>
      </c>
      <c r="AT72" s="81">
        <f>SUMIFS('BAZA DANYCH'!$I:$I,'BAZA DANYCH'!$B:$B,AT$58,'BAZA DANYCH'!$L:$L,$B72)</f>
        <v>18</v>
      </c>
      <c r="AU72" s="76">
        <f>SUMIFS('BAZA DANYCH'!$H:$H,'BAZA DANYCH'!$B:$B,AU$58,'BAZA DANYCH'!$L:$L,$B72)</f>
        <v>14</v>
      </c>
      <c r="AV72" s="82">
        <f t="shared" si="51"/>
        <v>32</v>
      </c>
      <c r="AW72" s="81">
        <f>SUMIFS('BAZA DANYCH'!$I:$I,'BAZA DANYCH'!$B:$B,AW$58,'BAZA DANYCH'!$L:$L,$B72)</f>
        <v>0</v>
      </c>
      <c r="AX72" s="76">
        <f>SUMIFS('BAZA DANYCH'!$H:$H,'BAZA DANYCH'!$B:$B,AX$58,'BAZA DANYCH'!$L:$L,$B72)</f>
        <v>0</v>
      </c>
      <c r="AY72" s="82">
        <f t="shared" si="52"/>
        <v>0</v>
      </c>
      <c r="AZ72" s="81">
        <f>SUMIFS('BAZA DANYCH'!$I:$I,'BAZA DANYCH'!$B:$B,AZ$58,'BAZA DANYCH'!$L:$L,$B72)</f>
        <v>0</v>
      </c>
      <c r="BA72" s="76">
        <f>SUMIFS('BAZA DANYCH'!$H:$H,'BAZA DANYCH'!$B:$B,BA$58,'BAZA DANYCH'!$L:$L,$B72)</f>
        <v>0</v>
      </c>
      <c r="BB72" s="82">
        <f t="shared" si="53"/>
        <v>0</v>
      </c>
      <c r="BC72" s="81">
        <f>SUMIFS('BAZA DANYCH'!$I:$I,'BAZA DANYCH'!$B:$B,BC$58,'BAZA DANYCH'!$L:$L,$B72)</f>
        <v>0</v>
      </c>
      <c r="BD72" s="76">
        <f>SUMIFS('BAZA DANYCH'!$H:$H,'BAZA DANYCH'!$B:$B,BD$58,'BAZA DANYCH'!$L:$L,$B72)</f>
        <v>0</v>
      </c>
      <c r="BE72" s="82">
        <f t="shared" si="54"/>
        <v>0</v>
      </c>
      <c r="BF72" s="81">
        <f>SUMIFS('BAZA DANYCH'!$I:$I,'BAZA DANYCH'!$B:$B,BF$58,'BAZA DANYCH'!$L:$L,$B72)</f>
        <v>0</v>
      </c>
      <c r="BG72" s="76">
        <f>SUMIFS('BAZA DANYCH'!$H:$H,'BAZA DANYCH'!$B:$B,BG$58,'BAZA DANYCH'!$L:$L,$B72)</f>
        <v>0</v>
      </c>
      <c r="BH72" s="82">
        <f t="shared" si="55"/>
        <v>0</v>
      </c>
      <c r="BI72" s="81">
        <f>SUMIFS('BAZA DANYCH'!$I:$I,'BAZA DANYCH'!$B:$B,BI$58,'BAZA DANYCH'!$L:$L,$B72)</f>
        <v>0</v>
      </c>
      <c r="BJ72" s="76">
        <f>SUMIFS('BAZA DANYCH'!$H:$H,'BAZA DANYCH'!$B:$B,BJ$58,'BAZA DANYCH'!$L:$L,$B72)</f>
        <v>0</v>
      </c>
      <c r="BK72" s="82">
        <f t="shared" si="56"/>
        <v>0</v>
      </c>
      <c r="BL72" s="81">
        <f>SUMIFS('BAZA DANYCH'!$I:$I,'BAZA DANYCH'!$B:$B,BL$58,'BAZA DANYCH'!$L:$L,$B72)</f>
        <v>0</v>
      </c>
      <c r="BM72" s="76">
        <f>SUMIFS('BAZA DANYCH'!$H:$H,'BAZA DANYCH'!$B:$B,BM$58,'BAZA DANYCH'!$L:$L,$B72)</f>
        <v>0</v>
      </c>
      <c r="BN72" s="82">
        <f t="shared" si="57"/>
        <v>0</v>
      </c>
      <c r="BO72" s="81">
        <f>SUMIFS('BAZA DANYCH'!$I:$I,'BAZA DANYCH'!$B:$B,BO$58,'BAZA DANYCH'!$L:$L,$B72)</f>
        <v>0</v>
      </c>
      <c r="BP72" s="76">
        <f>SUMIFS('BAZA DANYCH'!$H:$H,'BAZA DANYCH'!$B:$B,BP$58,'BAZA DANYCH'!$L:$L,$B72)</f>
        <v>0</v>
      </c>
      <c r="BQ72" s="82">
        <f t="shared" si="58"/>
        <v>0</v>
      </c>
      <c r="BR72" s="81">
        <f>SUMIFS('BAZA DANYCH'!$I:$I,'BAZA DANYCH'!$B:$B,BR$58,'BAZA DANYCH'!$L:$L,$B72)</f>
        <v>90</v>
      </c>
      <c r="BS72" s="76">
        <f>SUMIFS('BAZA DANYCH'!$H:$H,'BAZA DANYCH'!$B:$B,BS$58,'BAZA DANYCH'!$L:$L,$B72)</f>
        <v>18</v>
      </c>
      <c r="BT72" s="82">
        <f t="shared" si="59"/>
        <v>108</v>
      </c>
      <c r="BU72" s="81">
        <f>SUMIFS('BAZA DANYCH'!$I:$I,'BAZA DANYCH'!$B:$B,BU$58,'BAZA DANYCH'!$L:$L,$B72)</f>
        <v>2</v>
      </c>
      <c r="BV72" s="76">
        <f>SUMIFS('BAZA DANYCH'!$H:$H,'BAZA DANYCH'!$B:$B,BV$58,'BAZA DANYCH'!$L:$L,$B72)</f>
        <v>18</v>
      </c>
      <c r="BW72" s="82">
        <f t="shared" si="60"/>
        <v>20</v>
      </c>
      <c r="BX72" s="81">
        <f>SUMIFS('BAZA DANYCH'!$I:$I,'BAZA DANYCH'!$B:$B,BX$58,'BAZA DANYCH'!$L:$L,$B72)</f>
        <v>10</v>
      </c>
      <c r="BY72" s="76">
        <f>SUMIFS('BAZA DANYCH'!$H:$H,'BAZA DANYCH'!$B:$B,BY$58,'BAZA DANYCH'!$L:$L,$B72)</f>
        <v>36</v>
      </c>
      <c r="BZ72" s="82">
        <f t="shared" si="61"/>
        <v>46</v>
      </c>
    </row>
    <row r="73" spans="1:78" s="60" customFormat="1" ht="12.75">
      <c r="A73" s="70"/>
      <c r="B73" s="92">
        <v>0.38541666666666702</v>
      </c>
      <c r="C73" s="93">
        <v>0.39583333333333298</v>
      </c>
      <c r="D73" s="81">
        <f>SUMIFS('BAZA DANYCH'!$I:$I,'BAZA DANYCH'!$L:$L,$B73)</f>
        <v>190</v>
      </c>
      <c r="E73" s="76">
        <f>SUMIFS('BAZA DANYCH'!$H:$H,'BAZA DANYCH'!$L:$L,$B73)</f>
        <v>346</v>
      </c>
      <c r="F73" s="82">
        <f t="shared" si="37"/>
        <v>536</v>
      </c>
      <c r="G73" s="81">
        <f>SUMIFS('BAZA DANYCH'!$I:$I,'BAZA DANYCH'!$B:$B,G$58,'BAZA DANYCH'!$L:$L,$B73)</f>
        <v>108</v>
      </c>
      <c r="H73" s="76">
        <f>SUMIFS('BAZA DANYCH'!$H:$H,'BAZA DANYCH'!$B:$B,H$58,'BAZA DANYCH'!$L:$L,$B73)</f>
        <v>114</v>
      </c>
      <c r="I73" s="82">
        <f t="shared" si="38"/>
        <v>222</v>
      </c>
      <c r="J73" s="81">
        <f>SUMIFS('BAZA DANYCH'!$I:$I,'BAZA DANYCH'!$B:$B,J$58,'BAZA DANYCH'!$L:$L,$B73)</f>
        <v>1</v>
      </c>
      <c r="K73" s="76">
        <f>SUMIFS('BAZA DANYCH'!$H:$H,'BAZA DANYCH'!$B:$B,K$58,'BAZA DANYCH'!$L:$L,$B73)</f>
        <v>69</v>
      </c>
      <c r="L73" s="82">
        <f t="shared" si="39"/>
        <v>70</v>
      </c>
      <c r="M73" s="81">
        <f>SUMIFS('BAZA DANYCH'!$I:$I,'BAZA DANYCH'!$B:$B,M$58,'BAZA DANYCH'!$L:$L,$B73)</f>
        <v>0</v>
      </c>
      <c r="N73" s="76">
        <f>SUMIFS('BAZA DANYCH'!$H:$H,'BAZA DANYCH'!$B:$B,N$58,'BAZA DANYCH'!$L:$L,$B73)</f>
        <v>34</v>
      </c>
      <c r="O73" s="82">
        <f t="shared" si="40"/>
        <v>34</v>
      </c>
      <c r="P73" s="81">
        <f>SUMIFS('BAZA DANYCH'!$I:$I,'BAZA DANYCH'!$B:$B,P$58,'BAZA DANYCH'!$L:$L,$B73)</f>
        <v>0</v>
      </c>
      <c r="Q73" s="76">
        <f>SUMIFS('BAZA DANYCH'!$H:$H,'BAZA DANYCH'!$B:$B,Q$58,'BAZA DANYCH'!$L:$L,$B73)</f>
        <v>0</v>
      </c>
      <c r="R73" s="82">
        <f t="shared" si="41"/>
        <v>0</v>
      </c>
      <c r="S73" s="81">
        <f>SUMIFS('BAZA DANYCH'!$I:$I,'BAZA DANYCH'!$B:$B,S$58,'BAZA DANYCH'!$L:$L,$B73)</f>
        <v>7</v>
      </c>
      <c r="T73" s="76">
        <f>SUMIFS('BAZA DANYCH'!$H:$H,'BAZA DANYCH'!$B:$B,T$58,'BAZA DANYCH'!$L:$L,$B73)</f>
        <v>43</v>
      </c>
      <c r="U73" s="82">
        <f t="shared" si="42"/>
        <v>50</v>
      </c>
      <c r="V73" s="81">
        <f>SUMIFS('BAZA DANYCH'!$I:$I,'BAZA DANYCH'!$B:$B,V$58,'BAZA DANYCH'!$L:$L,$B73)</f>
        <v>5</v>
      </c>
      <c r="W73" s="76">
        <f>SUMIFS('BAZA DANYCH'!$H:$H,'BAZA DANYCH'!$B:$B,W$58,'BAZA DANYCH'!$L:$L,$B73)</f>
        <v>4</v>
      </c>
      <c r="X73" s="82">
        <f t="shared" si="43"/>
        <v>9</v>
      </c>
      <c r="Y73" s="81">
        <f>SUMIFS('BAZA DANYCH'!$I:$I,'BAZA DANYCH'!$B:$B,Y$58,'BAZA DANYCH'!$L:$L,$B73)</f>
        <v>0</v>
      </c>
      <c r="Z73" s="76">
        <f>SUMIFS('BAZA DANYCH'!$H:$H,'BAZA DANYCH'!$B:$B,Z$58,'BAZA DANYCH'!$L:$L,$B73)</f>
        <v>19</v>
      </c>
      <c r="AA73" s="82">
        <f t="shared" si="44"/>
        <v>19</v>
      </c>
      <c r="AB73" s="81">
        <f>SUMIFS('BAZA DANYCH'!$I:$I,'BAZA DANYCH'!$B:$B,AB$58,'BAZA DANYCH'!$L:$L,$B73)</f>
        <v>0</v>
      </c>
      <c r="AC73" s="76">
        <f>SUMIFS('BAZA DANYCH'!$H:$H,'BAZA DANYCH'!$B:$B,AC$58,'BAZA DANYCH'!$L:$L,$B73)</f>
        <v>9</v>
      </c>
      <c r="AD73" s="82">
        <f t="shared" si="45"/>
        <v>9</v>
      </c>
      <c r="AE73" s="81">
        <f>SUMIFS('BAZA DANYCH'!$I:$I,'BAZA DANYCH'!$B:$B,AE$58,'BAZA DANYCH'!$L:$L,$B73)</f>
        <v>11</v>
      </c>
      <c r="AF73" s="76">
        <f>SUMIFS('BAZA DANYCH'!$H:$H,'BAZA DANYCH'!$B:$B,AF$58,'BAZA DANYCH'!$L:$L,$B73)</f>
        <v>9</v>
      </c>
      <c r="AG73" s="82">
        <f t="shared" si="46"/>
        <v>20</v>
      </c>
      <c r="AH73" s="81">
        <f>SUMIFS('BAZA DANYCH'!$I:$I,'BAZA DANYCH'!$B:$B,AH$58,'BAZA DANYCH'!$L:$L,$B73)</f>
        <v>0</v>
      </c>
      <c r="AI73" s="76">
        <f>SUMIFS('BAZA DANYCH'!$H:$H,'BAZA DANYCH'!$B:$B,AI$58,'BAZA DANYCH'!$L:$L,$B73)</f>
        <v>0</v>
      </c>
      <c r="AJ73" s="82">
        <f t="shared" si="47"/>
        <v>0</v>
      </c>
      <c r="AK73" s="81">
        <f>SUMIFS('BAZA DANYCH'!$I:$I,'BAZA DANYCH'!$B:$B,AK$58,'BAZA DANYCH'!$L:$L,$B73)</f>
        <v>0</v>
      </c>
      <c r="AL73" s="76">
        <f>SUMIFS('BAZA DANYCH'!$H:$H,'BAZA DANYCH'!$B:$B,AL$58,'BAZA DANYCH'!$L:$L,$B73)</f>
        <v>0</v>
      </c>
      <c r="AM73" s="82">
        <f t="shared" si="48"/>
        <v>0</v>
      </c>
      <c r="AN73" s="81">
        <f>SUMIFS('BAZA DANYCH'!$I:$I,'BAZA DANYCH'!$B:$B,AN$58,'BAZA DANYCH'!$L:$L,$B73)</f>
        <v>0</v>
      </c>
      <c r="AO73" s="76">
        <f>SUMIFS('BAZA DANYCH'!$H:$H,'BAZA DANYCH'!$B:$B,AO$58,'BAZA DANYCH'!$L:$L,$B73)</f>
        <v>0</v>
      </c>
      <c r="AP73" s="82">
        <f t="shared" si="49"/>
        <v>0</v>
      </c>
      <c r="AQ73" s="81">
        <f>SUMIFS('BAZA DANYCH'!$I:$I,'BAZA DANYCH'!$B:$B,AQ$58,'BAZA DANYCH'!$L:$L,$B73)</f>
        <v>14</v>
      </c>
      <c r="AR73" s="76">
        <f>SUMIFS('BAZA DANYCH'!$H:$H,'BAZA DANYCH'!$B:$B,AR$58,'BAZA DANYCH'!$L:$L,$B73)</f>
        <v>3</v>
      </c>
      <c r="AS73" s="82">
        <f t="shared" si="50"/>
        <v>17</v>
      </c>
      <c r="AT73" s="81">
        <f>SUMIFS('BAZA DANYCH'!$I:$I,'BAZA DANYCH'!$B:$B,AT$58,'BAZA DANYCH'!$L:$L,$B73)</f>
        <v>0</v>
      </c>
      <c r="AU73" s="76">
        <f>SUMIFS('BAZA DANYCH'!$H:$H,'BAZA DANYCH'!$B:$B,AU$58,'BAZA DANYCH'!$L:$L,$B73)</f>
        <v>0</v>
      </c>
      <c r="AV73" s="82">
        <f t="shared" si="51"/>
        <v>0</v>
      </c>
      <c r="AW73" s="81">
        <f>SUMIFS('BAZA DANYCH'!$I:$I,'BAZA DANYCH'!$B:$B,AW$58,'BAZA DANYCH'!$L:$L,$B73)</f>
        <v>0</v>
      </c>
      <c r="AX73" s="76">
        <f>SUMIFS('BAZA DANYCH'!$H:$H,'BAZA DANYCH'!$B:$B,AX$58,'BAZA DANYCH'!$L:$L,$B73)</f>
        <v>0</v>
      </c>
      <c r="AY73" s="82">
        <f t="shared" si="52"/>
        <v>0</v>
      </c>
      <c r="AZ73" s="81">
        <f>SUMIFS('BAZA DANYCH'!$I:$I,'BAZA DANYCH'!$B:$B,AZ$58,'BAZA DANYCH'!$L:$L,$B73)</f>
        <v>3</v>
      </c>
      <c r="BA73" s="76">
        <f>SUMIFS('BAZA DANYCH'!$H:$H,'BAZA DANYCH'!$B:$B,BA$58,'BAZA DANYCH'!$L:$L,$B73)</f>
        <v>16</v>
      </c>
      <c r="BB73" s="82">
        <f t="shared" si="53"/>
        <v>19</v>
      </c>
      <c r="BC73" s="81">
        <f>SUMIFS('BAZA DANYCH'!$I:$I,'BAZA DANYCH'!$B:$B,BC$58,'BAZA DANYCH'!$L:$L,$B73)</f>
        <v>0</v>
      </c>
      <c r="BD73" s="76">
        <f>SUMIFS('BAZA DANYCH'!$H:$H,'BAZA DANYCH'!$B:$B,BD$58,'BAZA DANYCH'!$L:$L,$B73)</f>
        <v>0</v>
      </c>
      <c r="BE73" s="82">
        <f t="shared" si="54"/>
        <v>0</v>
      </c>
      <c r="BF73" s="81">
        <f>SUMIFS('BAZA DANYCH'!$I:$I,'BAZA DANYCH'!$B:$B,BF$58,'BAZA DANYCH'!$L:$L,$B73)</f>
        <v>7</v>
      </c>
      <c r="BG73" s="76">
        <f>SUMIFS('BAZA DANYCH'!$H:$H,'BAZA DANYCH'!$B:$B,BG$58,'BAZA DANYCH'!$L:$L,$B73)</f>
        <v>0</v>
      </c>
      <c r="BH73" s="82">
        <f t="shared" si="55"/>
        <v>7</v>
      </c>
      <c r="BI73" s="81">
        <f>SUMIFS('BAZA DANYCH'!$I:$I,'BAZA DANYCH'!$B:$B,BI$58,'BAZA DANYCH'!$L:$L,$B73)</f>
        <v>4</v>
      </c>
      <c r="BJ73" s="76">
        <f>SUMIFS('BAZA DANYCH'!$H:$H,'BAZA DANYCH'!$B:$B,BJ$58,'BAZA DANYCH'!$L:$L,$B73)</f>
        <v>0</v>
      </c>
      <c r="BK73" s="82">
        <f t="shared" si="56"/>
        <v>4</v>
      </c>
      <c r="BL73" s="81">
        <f>SUMIFS('BAZA DANYCH'!$I:$I,'BAZA DANYCH'!$B:$B,BL$58,'BAZA DANYCH'!$L:$L,$B73)</f>
        <v>0</v>
      </c>
      <c r="BM73" s="76">
        <f>SUMIFS('BAZA DANYCH'!$H:$H,'BAZA DANYCH'!$B:$B,BM$58,'BAZA DANYCH'!$L:$L,$B73)</f>
        <v>0</v>
      </c>
      <c r="BN73" s="82">
        <f t="shared" si="57"/>
        <v>0</v>
      </c>
      <c r="BO73" s="81">
        <f>SUMIFS('BAZA DANYCH'!$I:$I,'BAZA DANYCH'!$B:$B,BO$58,'BAZA DANYCH'!$L:$L,$B73)</f>
        <v>0</v>
      </c>
      <c r="BP73" s="76">
        <f>SUMIFS('BAZA DANYCH'!$H:$H,'BAZA DANYCH'!$B:$B,BP$58,'BAZA DANYCH'!$L:$L,$B73)</f>
        <v>0</v>
      </c>
      <c r="BQ73" s="82">
        <f t="shared" si="58"/>
        <v>0</v>
      </c>
      <c r="BR73" s="81">
        <f>SUMIFS('BAZA DANYCH'!$I:$I,'BAZA DANYCH'!$B:$B,BR$58,'BAZA DANYCH'!$L:$L,$B73)</f>
        <v>16</v>
      </c>
      <c r="BS73" s="76">
        <f>SUMIFS('BAZA DANYCH'!$H:$H,'BAZA DANYCH'!$B:$B,BS$58,'BAZA DANYCH'!$L:$L,$B73)</f>
        <v>11</v>
      </c>
      <c r="BT73" s="82">
        <f t="shared" si="59"/>
        <v>27</v>
      </c>
      <c r="BU73" s="81">
        <f>SUMIFS('BAZA DANYCH'!$I:$I,'BAZA DANYCH'!$B:$B,BU$58,'BAZA DANYCH'!$L:$L,$B73)</f>
        <v>12</v>
      </c>
      <c r="BV73" s="76">
        <f>SUMIFS('BAZA DANYCH'!$H:$H,'BAZA DANYCH'!$B:$B,BV$58,'BAZA DANYCH'!$L:$L,$B73)</f>
        <v>1</v>
      </c>
      <c r="BW73" s="82">
        <f t="shared" si="60"/>
        <v>13</v>
      </c>
      <c r="BX73" s="81">
        <f>SUMIFS('BAZA DANYCH'!$I:$I,'BAZA DANYCH'!$B:$B,BX$58,'BAZA DANYCH'!$L:$L,$B73)</f>
        <v>2</v>
      </c>
      <c r="BY73" s="76">
        <f>SUMIFS('BAZA DANYCH'!$H:$H,'BAZA DANYCH'!$B:$B,BY$58,'BAZA DANYCH'!$L:$L,$B73)</f>
        <v>14</v>
      </c>
      <c r="BZ73" s="82">
        <f t="shared" si="61"/>
        <v>16</v>
      </c>
    </row>
    <row r="74" spans="1:78" s="60" customFormat="1" ht="12.75">
      <c r="A74" s="70"/>
      <c r="B74" s="92">
        <v>0.39583333333333298</v>
      </c>
      <c r="C74" s="93">
        <v>0.40625</v>
      </c>
      <c r="D74" s="81">
        <f>SUMIFS('BAZA DANYCH'!$I:$I,'BAZA DANYCH'!$L:$L,$B74)</f>
        <v>95</v>
      </c>
      <c r="E74" s="76">
        <f>SUMIFS('BAZA DANYCH'!$H:$H,'BAZA DANYCH'!$L:$L,$B74)</f>
        <v>248</v>
      </c>
      <c r="F74" s="82">
        <f t="shared" si="37"/>
        <v>343</v>
      </c>
      <c r="G74" s="81">
        <f>SUMIFS('BAZA DANYCH'!$I:$I,'BAZA DANYCH'!$B:$B,G$58,'BAZA DANYCH'!$L:$L,$B74)</f>
        <v>41</v>
      </c>
      <c r="H74" s="76">
        <f>SUMIFS('BAZA DANYCH'!$H:$H,'BAZA DANYCH'!$B:$B,H$58,'BAZA DANYCH'!$L:$L,$B74)</f>
        <v>173</v>
      </c>
      <c r="I74" s="82">
        <f t="shared" si="38"/>
        <v>214</v>
      </c>
      <c r="J74" s="81">
        <f>SUMIFS('BAZA DANYCH'!$I:$I,'BAZA DANYCH'!$B:$B,J$58,'BAZA DANYCH'!$L:$L,$B74)</f>
        <v>7</v>
      </c>
      <c r="K74" s="76">
        <f>SUMIFS('BAZA DANYCH'!$H:$H,'BAZA DANYCH'!$B:$B,K$58,'BAZA DANYCH'!$L:$L,$B74)</f>
        <v>33</v>
      </c>
      <c r="L74" s="82">
        <f t="shared" si="39"/>
        <v>40</v>
      </c>
      <c r="M74" s="81">
        <f>SUMIFS('BAZA DANYCH'!$I:$I,'BAZA DANYCH'!$B:$B,M$58,'BAZA DANYCH'!$L:$L,$B74)</f>
        <v>0</v>
      </c>
      <c r="N74" s="76">
        <f>SUMIFS('BAZA DANYCH'!$H:$H,'BAZA DANYCH'!$B:$B,N$58,'BAZA DANYCH'!$L:$L,$B74)</f>
        <v>11</v>
      </c>
      <c r="O74" s="82">
        <f t="shared" si="40"/>
        <v>11</v>
      </c>
      <c r="P74" s="81">
        <f>SUMIFS('BAZA DANYCH'!$I:$I,'BAZA DANYCH'!$B:$B,P$58,'BAZA DANYCH'!$L:$L,$B74)</f>
        <v>0</v>
      </c>
      <c r="Q74" s="76">
        <f>SUMIFS('BAZA DANYCH'!$H:$H,'BAZA DANYCH'!$B:$B,Q$58,'BAZA DANYCH'!$L:$L,$B74)</f>
        <v>0</v>
      </c>
      <c r="R74" s="82">
        <f t="shared" si="41"/>
        <v>0</v>
      </c>
      <c r="S74" s="81">
        <f>SUMIFS('BAZA DANYCH'!$I:$I,'BAZA DANYCH'!$B:$B,S$58,'BAZA DANYCH'!$L:$L,$B74)</f>
        <v>0</v>
      </c>
      <c r="T74" s="76">
        <f>SUMIFS('BAZA DANYCH'!$H:$H,'BAZA DANYCH'!$B:$B,T$58,'BAZA DANYCH'!$L:$L,$B74)</f>
        <v>0</v>
      </c>
      <c r="U74" s="82">
        <f t="shared" si="42"/>
        <v>0</v>
      </c>
      <c r="V74" s="81">
        <f>SUMIFS('BAZA DANYCH'!$I:$I,'BAZA DANYCH'!$B:$B,V$58,'BAZA DANYCH'!$L:$L,$B74)</f>
        <v>0</v>
      </c>
      <c r="W74" s="76">
        <f>SUMIFS('BAZA DANYCH'!$H:$H,'BAZA DANYCH'!$B:$B,W$58,'BAZA DANYCH'!$L:$L,$B74)</f>
        <v>0</v>
      </c>
      <c r="X74" s="82">
        <f t="shared" si="43"/>
        <v>0</v>
      </c>
      <c r="Y74" s="81">
        <f>SUMIFS('BAZA DANYCH'!$I:$I,'BAZA DANYCH'!$B:$B,Y$58,'BAZA DANYCH'!$L:$L,$B74)</f>
        <v>0</v>
      </c>
      <c r="Z74" s="76">
        <f>SUMIFS('BAZA DANYCH'!$H:$H,'BAZA DANYCH'!$B:$B,Z$58,'BAZA DANYCH'!$L:$L,$B74)</f>
        <v>9</v>
      </c>
      <c r="AA74" s="82">
        <f t="shared" si="44"/>
        <v>9</v>
      </c>
      <c r="AB74" s="81">
        <f>SUMIFS('BAZA DANYCH'!$I:$I,'BAZA DANYCH'!$B:$B,AB$58,'BAZA DANYCH'!$L:$L,$B74)</f>
        <v>0</v>
      </c>
      <c r="AC74" s="76">
        <f>SUMIFS('BAZA DANYCH'!$H:$H,'BAZA DANYCH'!$B:$B,AC$58,'BAZA DANYCH'!$L:$L,$B74)</f>
        <v>0</v>
      </c>
      <c r="AD74" s="82">
        <f t="shared" si="45"/>
        <v>0</v>
      </c>
      <c r="AE74" s="81">
        <f>SUMIFS('BAZA DANYCH'!$I:$I,'BAZA DANYCH'!$B:$B,AE$58,'BAZA DANYCH'!$L:$L,$B74)</f>
        <v>0</v>
      </c>
      <c r="AF74" s="76">
        <f>SUMIFS('BAZA DANYCH'!$H:$H,'BAZA DANYCH'!$B:$B,AF$58,'BAZA DANYCH'!$L:$L,$B74)</f>
        <v>0</v>
      </c>
      <c r="AG74" s="82">
        <f t="shared" si="46"/>
        <v>0</v>
      </c>
      <c r="AH74" s="81">
        <f>SUMIFS('BAZA DANYCH'!$I:$I,'BAZA DANYCH'!$B:$B,AH$58,'BAZA DANYCH'!$L:$L,$B74)</f>
        <v>0</v>
      </c>
      <c r="AI74" s="76">
        <f>SUMIFS('BAZA DANYCH'!$H:$H,'BAZA DANYCH'!$B:$B,AI$58,'BAZA DANYCH'!$L:$L,$B74)</f>
        <v>0</v>
      </c>
      <c r="AJ74" s="82">
        <f t="shared" si="47"/>
        <v>0</v>
      </c>
      <c r="AK74" s="81">
        <f>SUMIFS('BAZA DANYCH'!$I:$I,'BAZA DANYCH'!$B:$B,AK$58,'BAZA DANYCH'!$L:$L,$B74)</f>
        <v>0</v>
      </c>
      <c r="AL74" s="76">
        <f>SUMIFS('BAZA DANYCH'!$H:$H,'BAZA DANYCH'!$B:$B,AL$58,'BAZA DANYCH'!$L:$L,$B74)</f>
        <v>0</v>
      </c>
      <c r="AM74" s="82">
        <f t="shared" si="48"/>
        <v>0</v>
      </c>
      <c r="AN74" s="81">
        <f>SUMIFS('BAZA DANYCH'!$I:$I,'BAZA DANYCH'!$B:$B,AN$58,'BAZA DANYCH'!$L:$L,$B74)</f>
        <v>0</v>
      </c>
      <c r="AO74" s="76">
        <f>SUMIFS('BAZA DANYCH'!$H:$H,'BAZA DANYCH'!$B:$B,AO$58,'BAZA DANYCH'!$L:$L,$B74)</f>
        <v>0</v>
      </c>
      <c r="AP74" s="82">
        <f t="shared" si="49"/>
        <v>0</v>
      </c>
      <c r="AQ74" s="81">
        <f>SUMIFS('BAZA DANYCH'!$I:$I,'BAZA DANYCH'!$B:$B,AQ$58,'BAZA DANYCH'!$L:$L,$B74)</f>
        <v>0</v>
      </c>
      <c r="AR74" s="76">
        <f>SUMIFS('BAZA DANYCH'!$H:$H,'BAZA DANYCH'!$B:$B,AR$58,'BAZA DANYCH'!$L:$L,$B74)</f>
        <v>0</v>
      </c>
      <c r="AS74" s="82">
        <f t="shared" si="50"/>
        <v>0</v>
      </c>
      <c r="AT74" s="81">
        <f>SUMIFS('BAZA DANYCH'!$I:$I,'BAZA DANYCH'!$B:$B,AT$58,'BAZA DANYCH'!$L:$L,$B74)</f>
        <v>5</v>
      </c>
      <c r="AU74" s="76">
        <f>SUMIFS('BAZA DANYCH'!$H:$H,'BAZA DANYCH'!$B:$B,AU$58,'BAZA DANYCH'!$L:$L,$B74)</f>
        <v>13</v>
      </c>
      <c r="AV74" s="82">
        <f t="shared" si="51"/>
        <v>18</v>
      </c>
      <c r="AW74" s="81">
        <f>SUMIFS('BAZA DANYCH'!$I:$I,'BAZA DANYCH'!$B:$B,AW$58,'BAZA DANYCH'!$L:$L,$B74)</f>
        <v>0</v>
      </c>
      <c r="AX74" s="76">
        <f>SUMIFS('BAZA DANYCH'!$H:$H,'BAZA DANYCH'!$B:$B,AX$58,'BAZA DANYCH'!$L:$L,$B74)</f>
        <v>0</v>
      </c>
      <c r="AY74" s="82">
        <f t="shared" si="52"/>
        <v>0</v>
      </c>
      <c r="AZ74" s="81">
        <f>SUMIFS('BAZA DANYCH'!$I:$I,'BAZA DANYCH'!$B:$B,AZ$58,'BAZA DANYCH'!$L:$L,$B74)</f>
        <v>0</v>
      </c>
      <c r="BA74" s="76">
        <f>SUMIFS('BAZA DANYCH'!$H:$H,'BAZA DANYCH'!$B:$B,BA$58,'BAZA DANYCH'!$L:$L,$B74)</f>
        <v>0</v>
      </c>
      <c r="BB74" s="82">
        <f t="shared" si="53"/>
        <v>0</v>
      </c>
      <c r="BC74" s="81">
        <f>SUMIFS('BAZA DANYCH'!$I:$I,'BAZA DANYCH'!$B:$B,BC$58,'BAZA DANYCH'!$L:$L,$B74)</f>
        <v>0</v>
      </c>
      <c r="BD74" s="76">
        <f>SUMIFS('BAZA DANYCH'!$H:$H,'BAZA DANYCH'!$B:$B,BD$58,'BAZA DANYCH'!$L:$L,$B74)</f>
        <v>0</v>
      </c>
      <c r="BE74" s="82">
        <f t="shared" si="54"/>
        <v>0</v>
      </c>
      <c r="BF74" s="81">
        <f>SUMIFS('BAZA DANYCH'!$I:$I,'BAZA DANYCH'!$B:$B,BF$58,'BAZA DANYCH'!$L:$L,$B74)</f>
        <v>0</v>
      </c>
      <c r="BG74" s="76">
        <f>SUMIFS('BAZA DANYCH'!$H:$H,'BAZA DANYCH'!$B:$B,BG$58,'BAZA DANYCH'!$L:$L,$B74)</f>
        <v>0</v>
      </c>
      <c r="BH74" s="82">
        <f t="shared" si="55"/>
        <v>0</v>
      </c>
      <c r="BI74" s="81">
        <f>SUMIFS('BAZA DANYCH'!$I:$I,'BAZA DANYCH'!$B:$B,BI$58,'BAZA DANYCH'!$L:$L,$B74)</f>
        <v>0</v>
      </c>
      <c r="BJ74" s="76">
        <f>SUMIFS('BAZA DANYCH'!$H:$H,'BAZA DANYCH'!$B:$B,BJ$58,'BAZA DANYCH'!$L:$L,$B74)</f>
        <v>0</v>
      </c>
      <c r="BK74" s="82">
        <f t="shared" si="56"/>
        <v>0</v>
      </c>
      <c r="BL74" s="81">
        <f>SUMIFS('BAZA DANYCH'!$I:$I,'BAZA DANYCH'!$B:$B,BL$58,'BAZA DANYCH'!$L:$L,$B74)</f>
        <v>0</v>
      </c>
      <c r="BM74" s="76">
        <f>SUMIFS('BAZA DANYCH'!$H:$H,'BAZA DANYCH'!$B:$B,BM$58,'BAZA DANYCH'!$L:$L,$B74)</f>
        <v>9</v>
      </c>
      <c r="BN74" s="82">
        <f t="shared" si="57"/>
        <v>9</v>
      </c>
      <c r="BO74" s="81">
        <f>SUMIFS('BAZA DANYCH'!$I:$I,'BAZA DANYCH'!$B:$B,BO$58,'BAZA DANYCH'!$L:$L,$B74)</f>
        <v>0</v>
      </c>
      <c r="BP74" s="76">
        <f>SUMIFS('BAZA DANYCH'!$H:$H,'BAZA DANYCH'!$B:$B,BP$58,'BAZA DANYCH'!$L:$L,$B74)</f>
        <v>0</v>
      </c>
      <c r="BQ74" s="82">
        <f t="shared" si="58"/>
        <v>0</v>
      </c>
      <c r="BR74" s="81">
        <f>SUMIFS('BAZA DANYCH'!$I:$I,'BAZA DANYCH'!$B:$B,BR$58,'BAZA DANYCH'!$L:$L,$B74)</f>
        <v>24</v>
      </c>
      <c r="BS74" s="76">
        <f>SUMIFS('BAZA DANYCH'!$H:$H,'BAZA DANYCH'!$B:$B,BS$58,'BAZA DANYCH'!$L:$L,$B74)</f>
        <v>0</v>
      </c>
      <c r="BT74" s="82">
        <f t="shared" si="59"/>
        <v>24</v>
      </c>
      <c r="BU74" s="81">
        <f>SUMIFS('BAZA DANYCH'!$I:$I,'BAZA DANYCH'!$B:$B,BU$58,'BAZA DANYCH'!$L:$L,$B74)</f>
        <v>0</v>
      </c>
      <c r="BV74" s="76">
        <f>SUMIFS('BAZA DANYCH'!$H:$H,'BAZA DANYCH'!$B:$B,BV$58,'BAZA DANYCH'!$L:$L,$B74)</f>
        <v>0</v>
      </c>
      <c r="BW74" s="82">
        <f t="shared" si="60"/>
        <v>0</v>
      </c>
      <c r="BX74" s="81">
        <f>SUMIFS('BAZA DANYCH'!$I:$I,'BAZA DANYCH'!$B:$B,BX$58,'BAZA DANYCH'!$L:$L,$B74)</f>
        <v>18</v>
      </c>
      <c r="BY74" s="76">
        <f>SUMIFS('BAZA DANYCH'!$H:$H,'BAZA DANYCH'!$B:$B,BY$58,'BAZA DANYCH'!$L:$L,$B74)</f>
        <v>0</v>
      </c>
      <c r="BZ74" s="82">
        <f t="shared" si="61"/>
        <v>18</v>
      </c>
    </row>
    <row r="75" spans="1:78" s="60" customFormat="1" ht="12.75">
      <c r="A75" s="70"/>
      <c r="B75" s="92">
        <v>0.40625</v>
      </c>
      <c r="C75" s="93">
        <v>0.41666666666666702</v>
      </c>
      <c r="D75" s="81">
        <f>SUMIFS('BAZA DANYCH'!$I:$I,'BAZA DANYCH'!$L:$L,$B75)</f>
        <v>263</v>
      </c>
      <c r="E75" s="76">
        <f>SUMIFS('BAZA DANYCH'!$H:$H,'BAZA DANYCH'!$L:$L,$B75)</f>
        <v>369</v>
      </c>
      <c r="F75" s="82">
        <f t="shared" si="37"/>
        <v>632</v>
      </c>
      <c r="G75" s="81">
        <f>SUMIFS('BAZA DANYCH'!$I:$I,'BAZA DANYCH'!$B:$B,G$58,'BAZA DANYCH'!$L:$L,$B75)</f>
        <v>209</v>
      </c>
      <c r="H75" s="76">
        <f>SUMIFS('BAZA DANYCH'!$H:$H,'BAZA DANYCH'!$B:$B,H$58,'BAZA DANYCH'!$L:$L,$B75)</f>
        <v>250</v>
      </c>
      <c r="I75" s="82">
        <f t="shared" si="38"/>
        <v>459</v>
      </c>
      <c r="J75" s="81">
        <f>SUMIFS('BAZA DANYCH'!$I:$I,'BAZA DANYCH'!$B:$B,J$58,'BAZA DANYCH'!$L:$L,$B75)</f>
        <v>5</v>
      </c>
      <c r="K75" s="76">
        <f>SUMIFS('BAZA DANYCH'!$H:$H,'BAZA DANYCH'!$B:$B,K$58,'BAZA DANYCH'!$L:$L,$B75)</f>
        <v>40</v>
      </c>
      <c r="L75" s="82">
        <f t="shared" si="39"/>
        <v>45</v>
      </c>
      <c r="M75" s="81">
        <f>SUMIFS('BAZA DANYCH'!$I:$I,'BAZA DANYCH'!$B:$B,M$58,'BAZA DANYCH'!$L:$L,$B75)</f>
        <v>1</v>
      </c>
      <c r="N75" s="76">
        <f>SUMIFS('BAZA DANYCH'!$H:$H,'BAZA DANYCH'!$B:$B,N$58,'BAZA DANYCH'!$L:$L,$B75)</f>
        <v>25</v>
      </c>
      <c r="O75" s="82">
        <f t="shared" si="40"/>
        <v>26</v>
      </c>
      <c r="P75" s="81">
        <f>SUMIFS('BAZA DANYCH'!$I:$I,'BAZA DANYCH'!$B:$B,P$58,'BAZA DANYCH'!$L:$L,$B75)</f>
        <v>6</v>
      </c>
      <c r="Q75" s="76">
        <f>SUMIFS('BAZA DANYCH'!$H:$H,'BAZA DANYCH'!$B:$B,Q$58,'BAZA DANYCH'!$L:$L,$B75)</f>
        <v>3</v>
      </c>
      <c r="R75" s="82">
        <f t="shared" si="41"/>
        <v>9</v>
      </c>
      <c r="S75" s="81">
        <f>SUMIFS('BAZA DANYCH'!$I:$I,'BAZA DANYCH'!$B:$B,S$58,'BAZA DANYCH'!$L:$L,$B75)</f>
        <v>0</v>
      </c>
      <c r="T75" s="76">
        <f>SUMIFS('BAZA DANYCH'!$H:$H,'BAZA DANYCH'!$B:$B,T$58,'BAZA DANYCH'!$L:$L,$B75)</f>
        <v>0</v>
      </c>
      <c r="U75" s="82">
        <f t="shared" si="42"/>
        <v>0</v>
      </c>
      <c r="V75" s="81">
        <f>SUMIFS('BAZA DANYCH'!$I:$I,'BAZA DANYCH'!$B:$B,V$58,'BAZA DANYCH'!$L:$L,$B75)</f>
        <v>3</v>
      </c>
      <c r="W75" s="76">
        <f>SUMIFS('BAZA DANYCH'!$H:$H,'BAZA DANYCH'!$B:$B,W$58,'BAZA DANYCH'!$L:$L,$B75)</f>
        <v>3</v>
      </c>
      <c r="X75" s="82">
        <f t="shared" si="43"/>
        <v>6</v>
      </c>
      <c r="Y75" s="81">
        <f>SUMIFS('BAZA DANYCH'!$I:$I,'BAZA DANYCH'!$B:$B,Y$58,'BAZA DANYCH'!$L:$L,$B75)</f>
        <v>7</v>
      </c>
      <c r="Z75" s="76">
        <f>SUMIFS('BAZA DANYCH'!$H:$H,'BAZA DANYCH'!$B:$B,Z$58,'BAZA DANYCH'!$L:$L,$B75)</f>
        <v>6</v>
      </c>
      <c r="AA75" s="82">
        <f t="shared" si="44"/>
        <v>13</v>
      </c>
      <c r="AB75" s="81">
        <f>SUMIFS('BAZA DANYCH'!$I:$I,'BAZA DANYCH'!$B:$B,AB$58,'BAZA DANYCH'!$L:$L,$B75)</f>
        <v>2</v>
      </c>
      <c r="AC75" s="76">
        <f>SUMIFS('BAZA DANYCH'!$H:$H,'BAZA DANYCH'!$B:$B,AC$58,'BAZA DANYCH'!$L:$L,$B75)</f>
        <v>11</v>
      </c>
      <c r="AD75" s="82">
        <f t="shared" si="45"/>
        <v>13</v>
      </c>
      <c r="AE75" s="81">
        <f>SUMIFS('BAZA DANYCH'!$I:$I,'BAZA DANYCH'!$B:$B,AE$58,'BAZA DANYCH'!$L:$L,$B75)</f>
        <v>5</v>
      </c>
      <c r="AF75" s="76">
        <f>SUMIFS('BAZA DANYCH'!$H:$H,'BAZA DANYCH'!$B:$B,AF$58,'BAZA DANYCH'!$L:$L,$B75)</f>
        <v>2</v>
      </c>
      <c r="AG75" s="82">
        <f t="shared" si="46"/>
        <v>7</v>
      </c>
      <c r="AH75" s="81">
        <f>SUMIFS('BAZA DANYCH'!$I:$I,'BAZA DANYCH'!$B:$B,AH$58,'BAZA DANYCH'!$L:$L,$B75)</f>
        <v>0</v>
      </c>
      <c r="AI75" s="76">
        <f>SUMIFS('BAZA DANYCH'!$H:$H,'BAZA DANYCH'!$B:$B,AI$58,'BAZA DANYCH'!$L:$L,$B75)</f>
        <v>0</v>
      </c>
      <c r="AJ75" s="82">
        <f t="shared" si="47"/>
        <v>0</v>
      </c>
      <c r="AK75" s="81">
        <f>SUMIFS('BAZA DANYCH'!$I:$I,'BAZA DANYCH'!$B:$B,AK$58,'BAZA DANYCH'!$L:$L,$B75)</f>
        <v>0</v>
      </c>
      <c r="AL75" s="76">
        <f>SUMIFS('BAZA DANYCH'!$H:$H,'BAZA DANYCH'!$B:$B,AL$58,'BAZA DANYCH'!$L:$L,$B75)</f>
        <v>2</v>
      </c>
      <c r="AM75" s="82">
        <f t="shared" si="48"/>
        <v>2</v>
      </c>
      <c r="AN75" s="81">
        <f>SUMIFS('BAZA DANYCH'!$I:$I,'BAZA DANYCH'!$B:$B,AN$58,'BAZA DANYCH'!$L:$L,$B75)</f>
        <v>0</v>
      </c>
      <c r="AO75" s="76">
        <f>SUMIFS('BAZA DANYCH'!$H:$H,'BAZA DANYCH'!$B:$B,AO$58,'BAZA DANYCH'!$L:$L,$B75)</f>
        <v>0</v>
      </c>
      <c r="AP75" s="82">
        <f t="shared" si="49"/>
        <v>0</v>
      </c>
      <c r="AQ75" s="81">
        <f>SUMIFS('BAZA DANYCH'!$I:$I,'BAZA DANYCH'!$B:$B,AQ$58,'BAZA DANYCH'!$L:$L,$B75)</f>
        <v>0</v>
      </c>
      <c r="AR75" s="76">
        <f>SUMIFS('BAZA DANYCH'!$H:$H,'BAZA DANYCH'!$B:$B,AR$58,'BAZA DANYCH'!$L:$L,$B75)</f>
        <v>0</v>
      </c>
      <c r="AS75" s="82">
        <f t="shared" si="50"/>
        <v>0</v>
      </c>
      <c r="AT75" s="81">
        <f>SUMIFS('BAZA DANYCH'!$I:$I,'BAZA DANYCH'!$B:$B,AT$58,'BAZA DANYCH'!$L:$L,$B75)</f>
        <v>0</v>
      </c>
      <c r="AU75" s="76">
        <f>SUMIFS('BAZA DANYCH'!$H:$H,'BAZA DANYCH'!$B:$B,AU$58,'BAZA DANYCH'!$L:$L,$B75)</f>
        <v>0</v>
      </c>
      <c r="AV75" s="82">
        <f t="shared" si="51"/>
        <v>0</v>
      </c>
      <c r="AW75" s="81">
        <f>SUMIFS('BAZA DANYCH'!$I:$I,'BAZA DANYCH'!$B:$B,AW$58,'BAZA DANYCH'!$L:$L,$B75)</f>
        <v>0</v>
      </c>
      <c r="AX75" s="76">
        <f>SUMIFS('BAZA DANYCH'!$H:$H,'BAZA DANYCH'!$B:$B,AX$58,'BAZA DANYCH'!$L:$L,$B75)</f>
        <v>0</v>
      </c>
      <c r="AY75" s="82">
        <f t="shared" si="52"/>
        <v>0</v>
      </c>
      <c r="AZ75" s="81">
        <f>SUMIFS('BAZA DANYCH'!$I:$I,'BAZA DANYCH'!$B:$B,AZ$58,'BAZA DANYCH'!$L:$L,$B75)</f>
        <v>0</v>
      </c>
      <c r="BA75" s="76">
        <f>SUMIFS('BAZA DANYCH'!$H:$H,'BAZA DANYCH'!$B:$B,BA$58,'BAZA DANYCH'!$L:$L,$B75)</f>
        <v>0</v>
      </c>
      <c r="BB75" s="82">
        <f t="shared" si="53"/>
        <v>0</v>
      </c>
      <c r="BC75" s="81">
        <f>SUMIFS('BAZA DANYCH'!$I:$I,'BAZA DANYCH'!$B:$B,BC$58,'BAZA DANYCH'!$L:$L,$B75)</f>
        <v>0</v>
      </c>
      <c r="BD75" s="76">
        <f>SUMIFS('BAZA DANYCH'!$H:$H,'BAZA DANYCH'!$B:$B,BD$58,'BAZA DANYCH'!$L:$L,$B75)</f>
        <v>2</v>
      </c>
      <c r="BE75" s="82">
        <f t="shared" si="54"/>
        <v>2</v>
      </c>
      <c r="BF75" s="81">
        <f>SUMIFS('BAZA DANYCH'!$I:$I,'BAZA DANYCH'!$B:$B,BF$58,'BAZA DANYCH'!$L:$L,$B75)</f>
        <v>0</v>
      </c>
      <c r="BG75" s="76">
        <f>SUMIFS('BAZA DANYCH'!$H:$H,'BAZA DANYCH'!$B:$B,BG$58,'BAZA DANYCH'!$L:$L,$B75)</f>
        <v>0</v>
      </c>
      <c r="BH75" s="82">
        <f t="shared" si="55"/>
        <v>0</v>
      </c>
      <c r="BI75" s="81">
        <f>SUMIFS('BAZA DANYCH'!$I:$I,'BAZA DANYCH'!$B:$B,BI$58,'BAZA DANYCH'!$L:$L,$B75)</f>
        <v>0</v>
      </c>
      <c r="BJ75" s="76">
        <f>SUMIFS('BAZA DANYCH'!$H:$H,'BAZA DANYCH'!$B:$B,BJ$58,'BAZA DANYCH'!$L:$L,$B75)</f>
        <v>0</v>
      </c>
      <c r="BK75" s="82">
        <f t="shared" si="56"/>
        <v>0</v>
      </c>
      <c r="BL75" s="81">
        <f>SUMIFS('BAZA DANYCH'!$I:$I,'BAZA DANYCH'!$B:$B,BL$58,'BAZA DANYCH'!$L:$L,$B75)</f>
        <v>0</v>
      </c>
      <c r="BM75" s="76">
        <f>SUMIFS('BAZA DANYCH'!$H:$H,'BAZA DANYCH'!$B:$B,BM$58,'BAZA DANYCH'!$L:$L,$B75)</f>
        <v>0</v>
      </c>
      <c r="BN75" s="82">
        <f t="shared" si="57"/>
        <v>0</v>
      </c>
      <c r="BO75" s="81">
        <f>SUMIFS('BAZA DANYCH'!$I:$I,'BAZA DANYCH'!$B:$B,BO$58,'BAZA DANYCH'!$L:$L,$B75)</f>
        <v>0</v>
      </c>
      <c r="BP75" s="76">
        <f>SUMIFS('BAZA DANYCH'!$H:$H,'BAZA DANYCH'!$B:$B,BP$58,'BAZA DANYCH'!$L:$L,$B75)</f>
        <v>8</v>
      </c>
      <c r="BQ75" s="82">
        <f t="shared" si="58"/>
        <v>8</v>
      </c>
      <c r="BR75" s="81">
        <f>SUMIFS('BAZA DANYCH'!$I:$I,'BAZA DANYCH'!$B:$B,BR$58,'BAZA DANYCH'!$L:$L,$B75)</f>
        <v>12</v>
      </c>
      <c r="BS75" s="76">
        <f>SUMIFS('BAZA DANYCH'!$H:$H,'BAZA DANYCH'!$B:$B,BS$58,'BAZA DANYCH'!$L:$L,$B75)</f>
        <v>17</v>
      </c>
      <c r="BT75" s="82">
        <f t="shared" si="59"/>
        <v>29</v>
      </c>
      <c r="BU75" s="81">
        <f>SUMIFS('BAZA DANYCH'!$I:$I,'BAZA DANYCH'!$B:$B,BU$58,'BAZA DANYCH'!$L:$L,$B75)</f>
        <v>6</v>
      </c>
      <c r="BV75" s="76">
        <f>SUMIFS('BAZA DANYCH'!$H:$H,'BAZA DANYCH'!$B:$B,BV$58,'BAZA DANYCH'!$L:$L,$B75)</f>
        <v>0</v>
      </c>
      <c r="BW75" s="82">
        <f t="shared" si="60"/>
        <v>6</v>
      </c>
      <c r="BX75" s="81">
        <f>SUMIFS('BAZA DANYCH'!$I:$I,'BAZA DANYCH'!$B:$B,BX$58,'BAZA DANYCH'!$L:$L,$B75)</f>
        <v>7</v>
      </c>
      <c r="BY75" s="76">
        <f>SUMIFS('BAZA DANYCH'!$H:$H,'BAZA DANYCH'!$B:$B,BY$58,'BAZA DANYCH'!$L:$L,$B75)</f>
        <v>0</v>
      </c>
      <c r="BZ75" s="82">
        <f t="shared" si="61"/>
        <v>7</v>
      </c>
    </row>
    <row r="76" spans="1:78" s="60" customFormat="1" ht="12.75">
      <c r="A76" s="70"/>
      <c r="B76" s="92">
        <v>0.41666666666666702</v>
      </c>
      <c r="C76" s="93">
        <v>0.42708333333333298</v>
      </c>
      <c r="D76" s="81">
        <f>SUMIFS('BAZA DANYCH'!$I:$I,'BAZA DANYCH'!$L:$L,$B76)</f>
        <v>91</v>
      </c>
      <c r="E76" s="76">
        <f>SUMIFS('BAZA DANYCH'!$H:$H,'BAZA DANYCH'!$L:$L,$B76)</f>
        <v>352</v>
      </c>
      <c r="F76" s="82">
        <f t="shared" si="37"/>
        <v>443</v>
      </c>
      <c r="G76" s="81">
        <f>SUMIFS('BAZA DANYCH'!$I:$I,'BAZA DANYCH'!$B:$B,G$58,'BAZA DANYCH'!$L:$L,$B76)</f>
        <v>17</v>
      </c>
      <c r="H76" s="76">
        <f>SUMIFS('BAZA DANYCH'!$H:$H,'BAZA DANYCH'!$B:$B,H$58,'BAZA DANYCH'!$L:$L,$B76)</f>
        <v>218</v>
      </c>
      <c r="I76" s="82">
        <f t="shared" si="38"/>
        <v>235</v>
      </c>
      <c r="J76" s="81">
        <f>SUMIFS('BAZA DANYCH'!$I:$I,'BAZA DANYCH'!$B:$B,J$58,'BAZA DANYCH'!$L:$L,$B76)</f>
        <v>0</v>
      </c>
      <c r="K76" s="76">
        <f>SUMIFS('BAZA DANYCH'!$H:$H,'BAZA DANYCH'!$B:$B,K$58,'BAZA DANYCH'!$L:$L,$B76)</f>
        <v>35</v>
      </c>
      <c r="L76" s="82">
        <f t="shared" si="39"/>
        <v>35</v>
      </c>
      <c r="M76" s="81">
        <f>SUMIFS('BAZA DANYCH'!$I:$I,'BAZA DANYCH'!$B:$B,M$58,'BAZA DANYCH'!$L:$L,$B76)</f>
        <v>7</v>
      </c>
      <c r="N76" s="76">
        <f>SUMIFS('BAZA DANYCH'!$H:$H,'BAZA DANYCH'!$B:$B,N$58,'BAZA DANYCH'!$L:$L,$B76)</f>
        <v>1</v>
      </c>
      <c r="O76" s="82">
        <f t="shared" si="40"/>
        <v>8</v>
      </c>
      <c r="P76" s="81">
        <f>SUMIFS('BAZA DANYCH'!$I:$I,'BAZA DANYCH'!$B:$B,P$58,'BAZA DANYCH'!$L:$L,$B76)</f>
        <v>0</v>
      </c>
      <c r="Q76" s="76">
        <f>SUMIFS('BAZA DANYCH'!$H:$H,'BAZA DANYCH'!$B:$B,Q$58,'BAZA DANYCH'!$L:$L,$B76)</f>
        <v>0</v>
      </c>
      <c r="R76" s="82">
        <f t="shared" si="41"/>
        <v>0</v>
      </c>
      <c r="S76" s="81">
        <f>SUMIFS('BAZA DANYCH'!$I:$I,'BAZA DANYCH'!$B:$B,S$58,'BAZA DANYCH'!$L:$L,$B76)</f>
        <v>0</v>
      </c>
      <c r="T76" s="76">
        <f>SUMIFS('BAZA DANYCH'!$H:$H,'BAZA DANYCH'!$B:$B,T$58,'BAZA DANYCH'!$L:$L,$B76)</f>
        <v>0</v>
      </c>
      <c r="U76" s="82">
        <f t="shared" si="42"/>
        <v>0</v>
      </c>
      <c r="V76" s="81">
        <f>SUMIFS('BAZA DANYCH'!$I:$I,'BAZA DANYCH'!$B:$B,V$58,'BAZA DANYCH'!$L:$L,$B76)</f>
        <v>4</v>
      </c>
      <c r="W76" s="76">
        <f>SUMIFS('BAZA DANYCH'!$H:$H,'BAZA DANYCH'!$B:$B,W$58,'BAZA DANYCH'!$L:$L,$B76)</f>
        <v>3</v>
      </c>
      <c r="X76" s="82">
        <f t="shared" si="43"/>
        <v>7</v>
      </c>
      <c r="Y76" s="81">
        <f>SUMIFS('BAZA DANYCH'!$I:$I,'BAZA DANYCH'!$B:$B,Y$58,'BAZA DANYCH'!$L:$L,$B76)</f>
        <v>0</v>
      </c>
      <c r="Z76" s="76">
        <f>SUMIFS('BAZA DANYCH'!$H:$H,'BAZA DANYCH'!$B:$B,Z$58,'BAZA DANYCH'!$L:$L,$B76)</f>
        <v>0</v>
      </c>
      <c r="AA76" s="82">
        <f t="shared" si="44"/>
        <v>0</v>
      </c>
      <c r="AB76" s="81">
        <f>SUMIFS('BAZA DANYCH'!$I:$I,'BAZA DANYCH'!$B:$B,AB$58,'BAZA DANYCH'!$L:$L,$B76)</f>
        <v>0</v>
      </c>
      <c r="AC76" s="76">
        <f>SUMIFS('BAZA DANYCH'!$H:$H,'BAZA DANYCH'!$B:$B,AC$58,'BAZA DANYCH'!$L:$L,$B76)</f>
        <v>0</v>
      </c>
      <c r="AD76" s="82">
        <f t="shared" si="45"/>
        <v>0</v>
      </c>
      <c r="AE76" s="81">
        <f>SUMIFS('BAZA DANYCH'!$I:$I,'BAZA DANYCH'!$B:$B,AE$58,'BAZA DANYCH'!$L:$L,$B76)</f>
        <v>0</v>
      </c>
      <c r="AF76" s="76">
        <f>SUMIFS('BAZA DANYCH'!$H:$H,'BAZA DANYCH'!$B:$B,AF$58,'BAZA DANYCH'!$L:$L,$B76)</f>
        <v>0</v>
      </c>
      <c r="AG76" s="82">
        <f t="shared" si="46"/>
        <v>0</v>
      </c>
      <c r="AH76" s="81">
        <f>SUMIFS('BAZA DANYCH'!$I:$I,'BAZA DANYCH'!$B:$B,AH$58,'BAZA DANYCH'!$L:$L,$B76)</f>
        <v>0</v>
      </c>
      <c r="AI76" s="76">
        <f>SUMIFS('BAZA DANYCH'!$H:$H,'BAZA DANYCH'!$B:$B,AI$58,'BAZA DANYCH'!$L:$L,$B76)</f>
        <v>0</v>
      </c>
      <c r="AJ76" s="82">
        <f t="shared" si="47"/>
        <v>0</v>
      </c>
      <c r="AK76" s="81">
        <f>SUMIFS('BAZA DANYCH'!$I:$I,'BAZA DANYCH'!$B:$B,AK$58,'BAZA DANYCH'!$L:$L,$B76)</f>
        <v>0</v>
      </c>
      <c r="AL76" s="76">
        <f>SUMIFS('BAZA DANYCH'!$H:$H,'BAZA DANYCH'!$B:$B,AL$58,'BAZA DANYCH'!$L:$L,$B76)</f>
        <v>0</v>
      </c>
      <c r="AM76" s="82">
        <f t="shared" si="48"/>
        <v>0</v>
      </c>
      <c r="AN76" s="81">
        <f>SUMIFS('BAZA DANYCH'!$I:$I,'BAZA DANYCH'!$B:$B,AN$58,'BAZA DANYCH'!$L:$L,$B76)</f>
        <v>3</v>
      </c>
      <c r="AO76" s="76">
        <f>SUMIFS('BAZA DANYCH'!$H:$H,'BAZA DANYCH'!$B:$B,AO$58,'BAZA DANYCH'!$L:$L,$B76)</f>
        <v>2</v>
      </c>
      <c r="AP76" s="82">
        <f t="shared" si="49"/>
        <v>5</v>
      </c>
      <c r="AQ76" s="81">
        <f>SUMIFS('BAZA DANYCH'!$I:$I,'BAZA DANYCH'!$B:$B,AQ$58,'BAZA DANYCH'!$L:$L,$B76)</f>
        <v>0</v>
      </c>
      <c r="AR76" s="76">
        <f>SUMIFS('BAZA DANYCH'!$H:$H,'BAZA DANYCH'!$B:$B,AR$58,'BAZA DANYCH'!$L:$L,$B76)</f>
        <v>0</v>
      </c>
      <c r="AS76" s="82">
        <f t="shared" si="50"/>
        <v>0</v>
      </c>
      <c r="AT76" s="81">
        <f>SUMIFS('BAZA DANYCH'!$I:$I,'BAZA DANYCH'!$B:$B,AT$58,'BAZA DANYCH'!$L:$L,$B76)</f>
        <v>12</v>
      </c>
      <c r="AU76" s="76">
        <f>SUMIFS('BAZA DANYCH'!$H:$H,'BAZA DANYCH'!$B:$B,AU$58,'BAZA DANYCH'!$L:$L,$B76)</f>
        <v>9</v>
      </c>
      <c r="AV76" s="82">
        <f t="shared" si="51"/>
        <v>21</v>
      </c>
      <c r="AW76" s="81">
        <f>SUMIFS('BAZA DANYCH'!$I:$I,'BAZA DANYCH'!$B:$B,AW$58,'BAZA DANYCH'!$L:$L,$B76)</f>
        <v>0</v>
      </c>
      <c r="AX76" s="76">
        <f>SUMIFS('BAZA DANYCH'!$H:$H,'BAZA DANYCH'!$B:$B,AX$58,'BAZA DANYCH'!$L:$L,$B76)</f>
        <v>0</v>
      </c>
      <c r="AY76" s="82">
        <f t="shared" si="52"/>
        <v>0</v>
      </c>
      <c r="AZ76" s="81">
        <f>SUMIFS('BAZA DANYCH'!$I:$I,'BAZA DANYCH'!$B:$B,AZ$58,'BAZA DANYCH'!$L:$L,$B76)</f>
        <v>0</v>
      </c>
      <c r="BA76" s="76">
        <f>SUMIFS('BAZA DANYCH'!$H:$H,'BAZA DANYCH'!$B:$B,BA$58,'BAZA DANYCH'!$L:$L,$B76)</f>
        <v>0</v>
      </c>
      <c r="BB76" s="82">
        <f t="shared" si="53"/>
        <v>0</v>
      </c>
      <c r="BC76" s="81">
        <f>SUMIFS('BAZA DANYCH'!$I:$I,'BAZA DANYCH'!$B:$B,BC$58,'BAZA DANYCH'!$L:$L,$B76)</f>
        <v>0</v>
      </c>
      <c r="BD76" s="76">
        <f>SUMIFS('BAZA DANYCH'!$H:$H,'BAZA DANYCH'!$B:$B,BD$58,'BAZA DANYCH'!$L:$L,$B76)</f>
        <v>0</v>
      </c>
      <c r="BE76" s="82">
        <f t="shared" si="54"/>
        <v>0</v>
      </c>
      <c r="BF76" s="81">
        <f>SUMIFS('BAZA DANYCH'!$I:$I,'BAZA DANYCH'!$B:$B,BF$58,'BAZA DANYCH'!$L:$L,$B76)</f>
        <v>0</v>
      </c>
      <c r="BG76" s="76">
        <f>SUMIFS('BAZA DANYCH'!$H:$H,'BAZA DANYCH'!$B:$B,BG$58,'BAZA DANYCH'!$L:$L,$B76)</f>
        <v>0</v>
      </c>
      <c r="BH76" s="82">
        <f t="shared" si="55"/>
        <v>0</v>
      </c>
      <c r="BI76" s="81">
        <f>SUMIFS('BAZA DANYCH'!$I:$I,'BAZA DANYCH'!$B:$B,BI$58,'BAZA DANYCH'!$L:$L,$B76)</f>
        <v>0</v>
      </c>
      <c r="BJ76" s="76">
        <f>SUMIFS('BAZA DANYCH'!$H:$H,'BAZA DANYCH'!$B:$B,BJ$58,'BAZA DANYCH'!$L:$L,$B76)</f>
        <v>0</v>
      </c>
      <c r="BK76" s="82">
        <f t="shared" si="56"/>
        <v>0</v>
      </c>
      <c r="BL76" s="81">
        <f>SUMIFS('BAZA DANYCH'!$I:$I,'BAZA DANYCH'!$B:$B,BL$58,'BAZA DANYCH'!$L:$L,$B76)</f>
        <v>4</v>
      </c>
      <c r="BM76" s="76">
        <f>SUMIFS('BAZA DANYCH'!$H:$H,'BAZA DANYCH'!$B:$B,BM$58,'BAZA DANYCH'!$L:$L,$B76)</f>
        <v>0</v>
      </c>
      <c r="BN76" s="82">
        <f t="shared" si="57"/>
        <v>4</v>
      </c>
      <c r="BO76" s="81">
        <f>SUMIFS('BAZA DANYCH'!$I:$I,'BAZA DANYCH'!$B:$B,BO$58,'BAZA DANYCH'!$L:$L,$B76)</f>
        <v>0</v>
      </c>
      <c r="BP76" s="76">
        <f>SUMIFS('BAZA DANYCH'!$H:$H,'BAZA DANYCH'!$B:$B,BP$58,'BAZA DANYCH'!$L:$L,$B76)</f>
        <v>0</v>
      </c>
      <c r="BQ76" s="82">
        <f t="shared" si="58"/>
        <v>0</v>
      </c>
      <c r="BR76" s="81">
        <f>SUMIFS('BAZA DANYCH'!$I:$I,'BAZA DANYCH'!$B:$B,BR$58,'BAZA DANYCH'!$L:$L,$B76)</f>
        <v>27</v>
      </c>
      <c r="BS76" s="76">
        <f>SUMIFS('BAZA DANYCH'!$H:$H,'BAZA DANYCH'!$B:$B,BS$58,'BAZA DANYCH'!$L:$L,$B76)</f>
        <v>77</v>
      </c>
      <c r="BT76" s="82">
        <f t="shared" si="59"/>
        <v>104</v>
      </c>
      <c r="BU76" s="81">
        <f>SUMIFS('BAZA DANYCH'!$I:$I,'BAZA DANYCH'!$B:$B,BU$58,'BAZA DANYCH'!$L:$L,$B76)</f>
        <v>0</v>
      </c>
      <c r="BV76" s="76">
        <f>SUMIFS('BAZA DANYCH'!$H:$H,'BAZA DANYCH'!$B:$B,BV$58,'BAZA DANYCH'!$L:$L,$B76)</f>
        <v>0</v>
      </c>
      <c r="BW76" s="82">
        <f t="shared" si="60"/>
        <v>0</v>
      </c>
      <c r="BX76" s="81">
        <f>SUMIFS('BAZA DANYCH'!$I:$I,'BAZA DANYCH'!$B:$B,BX$58,'BAZA DANYCH'!$L:$L,$B76)</f>
        <v>17</v>
      </c>
      <c r="BY76" s="76">
        <f>SUMIFS('BAZA DANYCH'!$H:$H,'BAZA DANYCH'!$B:$B,BY$58,'BAZA DANYCH'!$L:$L,$B76)</f>
        <v>7</v>
      </c>
      <c r="BZ76" s="82">
        <f t="shared" si="61"/>
        <v>24</v>
      </c>
    </row>
    <row r="77" spans="1:78" s="60" customFormat="1" ht="12.75">
      <c r="A77" s="70"/>
      <c r="B77" s="92">
        <v>0.42708333333333298</v>
      </c>
      <c r="C77" s="93">
        <v>0.4375</v>
      </c>
      <c r="D77" s="81">
        <f>SUMIFS('BAZA DANYCH'!$I:$I,'BAZA DANYCH'!$L:$L,$B77)</f>
        <v>304</v>
      </c>
      <c r="E77" s="76">
        <f>SUMIFS('BAZA DANYCH'!$H:$H,'BAZA DANYCH'!$L:$L,$B77)</f>
        <v>591</v>
      </c>
      <c r="F77" s="82">
        <f t="shared" si="37"/>
        <v>895</v>
      </c>
      <c r="G77" s="81">
        <f>SUMIFS('BAZA DANYCH'!$I:$I,'BAZA DANYCH'!$B:$B,G$58,'BAZA DANYCH'!$L:$L,$B77)</f>
        <v>227</v>
      </c>
      <c r="H77" s="76">
        <f>SUMIFS('BAZA DANYCH'!$H:$H,'BAZA DANYCH'!$B:$B,H$58,'BAZA DANYCH'!$L:$L,$B77)</f>
        <v>522</v>
      </c>
      <c r="I77" s="82">
        <f t="shared" si="38"/>
        <v>749</v>
      </c>
      <c r="J77" s="81">
        <f>SUMIFS('BAZA DANYCH'!$I:$I,'BAZA DANYCH'!$B:$B,J$58,'BAZA DANYCH'!$L:$L,$B77)</f>
        <v>2</v>
      </c>
      <c r="K77" s="76">
        <f>SUMIFS('BAZA DANYCH'!$H:$H,'BAZA DANYCH'!$B:$B,K$58,'BAZA DANYCH'!$L:$L,$B77)</f>
        <v>15</v>
      </c>
      <c r="L77" s="82">
        <f t="shared" si="39"/>
        <v>17</v>
      </c>
      <c r="M77" s="81">
        <f>SUMIFS('BAZA DANYCH'!$I:$I,'BAZA DANYCH'!$B:$B,M$58,'BAZA DANYCH'!$L:$L,$B77)</f>
        <v>0</v>
      </c>
      <c r="N77" s="76">
        <f>SUMIFS('BAZA DANYCH'!$H:$H,'BAZA DANYCH'!$B:$B,N$58,'BAZA DANYCH'!$L:$L,$B77)</f>
        <v>0</v>
      </c>
      <c r="O77" s="82">
        <f t="shared" si="40"/>
        <v>0</v>
      </c>
      <c r="P77" s="81">
        <f>SUMIFS('BAZA DANYCH'!$I:$I,'BAZA DANYCH'!$B:$B,P$58,'BAZA DANYCH'!$L:$L,$B77)</f>
        <v>0</v>
      </c>
      <c r="Q77" s="76">
        <f>SUMIFS('BAZA DANYCH'!$H:$H,'BAZA DANYCH'!$B:$B,Q$58,'BAZA DANYCH'!$L:$L,$B77)</f>
        <v>0</v>
      </c>
      <c r="R77" s="82">
        <f t="shared" si="41"/>
        <v>0</v>
      </c>
      <c r="S77" s="81">
        <f>SUMIFS('BAZA DANYCH'!$I:$I,'BAZA DANYCH'!$B:$B,S$58,'BAZA DANYCH'!$L:$L,$B77)</f>
        <v>8</v>
      </c>
      <c r="T77" s="76">
        <f>SUMIFS('BAZA DANYCH'!$H:$H,'BAZA DANYCH'!$B:$B,T$58,'BAZA DANYCH'!$L:$L,$B77)</f>
        <v>0</v>
      </c>
      <c r="U77" s="82">
        <f t="shared" si="42"/>
        <v>8</v>
      </c>
      <c r="V77" s="81">
        <f>SUMIFS('BAZA DANYCH'!$I:$I,'BAZA DANYCH'!$B:$B,V$58,'BAZA DANYCH'!$L:$L,$B77)</f>
        <v>6</v>
      </c>
      <c r="W77" s="76">
        <f>SUMIFS('BAZA DANYCH'!$H:$H,'BAZA DANYCH'!$B:$B,W$58,'BAZA DANYCH'!$L:$L,$B77)</f>
        <v>3</v>
      </c>
      <c r="X77" s="82">
        <f t="shared" si="43"/>
        <v>9</v>
      </c>
      <c r="Y77" s="81">
        <f>SUMIFS('BAZA DANYCH'!$I:$I,'BAZA DANYCH'!$B:$B,Y$58,'BAZA DANYCH'!$L:$L,$B77)</f>
        <v>0</v>
      </c>
      <c r="Z77" s="76">
        <f>SUMIFS('BAZA DANYCH'!$H:$H,'BAZA DANYCH'!$B:$B,Z$58,'BAZA DANYCH'!$L:$L,$B77)</f>
        <v>0</v>
      </c>
      <c r="AA77" s="82">
        <f t="shared" si="44"/>
        <v>0</v>
      </c>
      <c r="AB77" s="81">
        <f>SUMIFS('BAZA DANYCH'!$I:$I,'BAZA DANYCH'!$B:$B,AB$58,'BAZA DANYCH'!$L:$L,$B77)</f>
        <v>1</v>
      </c>
      <c r="AC77" s="76">
        <f>SUMIFS('BAZA DANYCH'!$H:$H,'BAZA DANYCH'!$B:$B,AC$58,'BAZA DANYCH'!$L:$L,$B77)</f>
        <v>0</v>
      </c>
      <c r="AD77" s="82">
        <f t="shared" si="45"/>
        <v>1</v>
      </c>
      <c r="AE77" s="81">
        <f>SUMIFS('BAZA DANYCH'!$I:$I,'BAZA DANYCH'!$B:$B,AE$58,'BAZA DANYCH'!$L:$L,$B77)</f>
        <v>5</v>
      </c>
      <c r="AF77" s="76">
        <f>SUMIFS('BAZA DANYCH'!$H:$H,'BAZA DANYCH'!$B:$B,AF$58,'BAZA DANYCH'!$L:$L,$B77)</f>
        <v>1</v>
      </c>
      <c r="AG77" s="82">
        <f t="shared" si="46"/>
        <v>6</v>
      </c>
      <c r="AH77" s="81">
        <f>SUMIFS('BAZA DANYCH'!$I:$I,'BAZA DANYCH'!$B:$B,AH$58,'BAZA DANYCH'!$L:$L,$B77)</f>
        <v>0</v>
      </c>
      <c r="AI77" s="76">
        <f>SUMIFS('BAZA DANYCH'!$H:$H,'BAZA DANYCH'!$B:$B,AI$58,'BAZA DANYCH'!$L:$L,$B77)</f>
        <v>0</v>
      </c>
      <c r="AJ77" s="82">
        <f t="shared" si="47"/>
        <v>0</v>
      </c>
      <c r="AK77" s="81">
        <f>SUMIFS('BAZA DANYCH'!$I:$I,'BAZA DANYCH'!$B:$B,AK$58,'BAZA DANYCH'!$L:$L,$B77)</f>
        <v>0</v>
      </c>
      <c r="AL77" s="76">
        <f>SUMIFS('BAZA DANYCH'!$H:$H,'BAZA DANYCH'!$B:$B,AL$58,'BAZA DANYCH'!$L:$L,$B77)</f>
        <v>0</v>
      </c>
      <c r="AM77" s="82">
        <f t="shared" si="48"/>
        <v>0</v>
      </c>
      <c r="AN77" s="81">
        <f>SUMIFS('BAZA DANYCH'!$I:$I,'BAZA DANYCH'!$B:$B,AN$58,'BAZA DANYCH'!$L:$L,$B77)</f>
        <v>0</v>
      </c>
      <c r="AO77" s="76">
        <f>SUMIFS('BAZA DANYCH'!$H:$H,'BAZA DANYCH'!$B:$B,AO$58,'BAZA DANYCH'!$L:$L,$B77)</f>
        <v>0</v>
      </c>
      <c r="AP77" s="82">
        <f t="shared" si="49"/>
        <v>0</v>
      </c>
      <c r="AQ77" s="81">
        <f>SUMIFS('BAZA DANYCH'!$I:$I,'BAZA DANYCH'!$B:$B,AQ$58,'BAZA DANYCH'!$L:$L,$B77)</f>
        <v>3</v>
      </c>
      <c r="AR77" s="76">
        <f>SUMIFS('BAZA DANYCH'!$H:$H,'BAZA DANYCH'!$B:$B,AR$58,'BAZA DANYCH'!$L:$L,$B77)</f>
        <v>5</v>
      </c>
      <c r="AS77" s="82">
        <f t="shared" si="50"/>
        <v>8</v>
      </c>
      <c r="AT77" s="81">
        <f>SUMIFS('BAZA DANYCH'!$I:$I,'BAZA DANYCH'!$B:$B,AT$58,'BAZA DANYCH'!$L:$L,$B77)</f>
        <v>0</v>
      </c>
      <c r="AU77" s="76">
        <f>SUMIFS('BAZA DANYCH'!$H:$H,'BAZA DANYCH'!$B:$B,AU$58,'BAZA DANYCH'!$L:$L,$B77)</f>
        <v>0</v>
      </c>
      <c r="AV77" s="82">
        <f t="shared" si="51"/>
        <v>0</v>
      </c>
      <c r="AW77" s="81">
        <f>SUMIFS('BAZA DANYCH'!$I:$I,'BAZA DANYCH'!$B:$B,AW$58,'BAZA DANYCH'!$L:$L,$B77)</f>
        <v>0</v>
      </c>
      <c r="AX77" s="76">
        <f>SUMIFS('BAZA DANYCH'!$H:$H,'BAZA DANYCH'!$B:$B,AX$58,'BAZA DANYCH'!$L:$L,$B77)</f>
        <v>0</v>
      </c>
      <c r="AY77" s="82">
        <f t="shared" si="52"/>
        <v>0</v>
      </c>
      <c r="AZ77" s="81">
        <f>SUMIFS('BAZA DANYCH'!$I:$I,'BAZA DANYCH'!$B:$B,AZ$58,'BAZA DANYCH'!$L:$L,$B77)</f>
        <v>1</v>
      </c>
      <c r="BA77" s="76">
        <f>SUMIFS('BAZA DANYCH'!$H:$H,'BAZA DANYCH'!$B:$B,BA$58,'BAZA DANYCH'!$L:$L,$B77)</f>
        <v>3</v>
      </c>
      <c r="BB77" s="82">
        <f t="shared" si="53"/>
        <v>4</v>
      </c>
      <c r="BC77" s="81">
        <f>SUMIFS('BAZA DANYCH'!$I:$I,'BAZA DANYCH'!$B:$B,BC$58,'BAZA DANYCH'!$L:$L,$B77)</f>
        <v>0</v>
      </c>
      <c r="BD77" s="76">
        <f>SUMIFS('BAZA DANYCH'!$H:$H,'BAZA DANYCH'!$B:$B,BD$58,'BAZA DANYCH'!$L:$L,$B77)</f>
        <v>0</v>
      </c>
      <c r="BE77" s="82">
        <f t="shared" si="54"/>
        <v>0</v>
      </c>
      <c r="BF77" s="81">
        <f>SUMIFS('BAZA DANYCH'!$I:$I,'BAZA DANYCH'!$B:$B,BF$58,'BAZA DANYCH'!$L:$L,$B77)</f>
        <v>1</v>
      </c>
      <c r="BG77" s="76">
        <f>SUMIFS('BAZA DANYCH'!$H:$H,'BAZA DANYCH'!$B:$B,BG$58,'BAZA DANYCH'!$L:$L,$B77)</f>
        <v>0</v>
      </c>
      <c r="BH77" s="82">
        <f t="shared" si="55"/>
        <v>1</v>
      </c>
      <c r="BI77" s="81">
        <f>SUMIFS('BAZA DANYCH'!$I:$I,'BAZA DANYCH'!$B:$B,BI$58,'BAZA DANYCH'!$L:$L,$B77)</f>
        <v>0</v>
      </c>
      <c r="BJ77" s="76">
        <f>SUMIFS('BAZA DANYCH'!$H:$H,'BAZA DANYCH'!$B:$B,BJ$58,'BAZA DANYCH'!$L:$L,$B77)</f>
        <v>2</v>
      </c>
      <c r="BK77" s="82">
        <f t="shared" si="56"/>
        <v>2</v>
      </c>
      <c r="BL77" s="81">
        <f>SUMIFS('BAZA DANYCH'!$I:$I,'BAZA DANYCH'!$B:$B,BL$58,'BAZA DANYCH'!$L:$L,$B77)</f>
        <v>0</v>
      </c>
      <c r="BM77" s="76">
        <f>SUMIFS('BAZA DANYCH'!$H:$H,'BAZA DANYCH'!$B:$B,BM$58,'BAZA DANYCH'!$L:$L,$B77)</f>
        <v>0</v>
      </c>
      <c r="BN77" s="82">
        <f t="shared" si="57"/>
        <v>0</v>
      </c>
      <c r="BO77" s="81">
        <f>SUMIFS('BAZA DANYCH'!$I:$I,'BAZA DANYCH'!$B:$B,BO$58,'BAZA DANYCH'!$L:$L,$B77)</f>
        <v>0</v>
      </c>
      <c r="BP77" s="76">
        <f>SUMIFS('BAZA DANYCH'!$H:$H,'BAZA DANYCH'!$B:$B,BP$58,'BAZA DANYCH'!$L:$L,$B77)</f>
        <v>0</v>
      </c>
      <c r="BQ77" s="82">
        <f t="shared" si="58"/>
        <v>0</v>
      </c>
      <c r="BR77" s="81">
        <f>SUMIFS('BAZA DANYCH'!$I:$I,'BAZA DANYCH'!$B:$B,BR$58,'BAZA DANYCH'!$L:$L,$B77)</f>
        <v>32</v>
      </c>
      <c r="BS77" s="76">
        <f>SUMIFS('BAZA DANYCH'!$H:$H,'BAZA DANYCH'!$B:$B,BS$58,'BAZA DANYCH'!$L:$L,$B77)</f>
        <v>24</v>
      </c>
      <c r="BT77" s="82">
        <f t="shared" si="59"/>
        <v>56</v>
      </c>
      <c r="BU77" s="81">
        <f>SUMIFS('BAZA DANYCH'!$I:$I,'BAZA DANYCH'!$B:$B,BU$58,'BAZA DANYCH'!$L:$L,$B77)</f>
        <v>0</v>
      </c>
      <c r="BV77" s="76">
        <f>SUMIFS('BAZA DANYCH'!$H:$H,'BAZA DANYCH'!$B:$B,BV$58,'BAZA DANYCH'!$L:$L,$B77)</f>
        <v>0</v>
      </c>
      <c r="BW77" s="82">
        <f t="shared" si="60"/>
        <v>0</v>
      </c>
      <c r="BX77" s="81">
        <f>SUMIFS('BAZA DANYCH'!$I:$I,'BAZA DANYCH'!$B:$B,BX$58,'BAZA DANYCH'!$L:$L,$B77)</f>
        <v>18</v>
      </c>
      <c r="BY77" s="76">
        <f>SUMIFS('BAZA DANYCH'!$H:$H,'BAZA DANYCH'!$B:$B,BY$58,'BAZA DANYCH'!$L:$L,$B77)</f>
        <v>16</v>
      </c>
      <c r="BZ77" s="82">
        <f t="shared" si="61"/>
        <v>34</v>
      </c>
    </row>
    <row r="78" spans="1:78" s="60" customFormat="1" ht="12.75">
      <c r="A78" s="70"/>
      <c r="B78" s="92">
        <v>0.4375</v>
      </c>
      <c r="C78" s="93">
        <v>0.44791666666666702</v>
      </c>
      <c r="D78" s="81">
        <f>SUMIFS('BAZA DANYCH'!$I:$I,'BAZA DANYCH'!$L:$L,$B78)</f>
        <v>97</v>
      </c>
      <c r="E78" s="76">
        <f>SUMIFS('BAZA DANYCH'!$H:$H,'BAZA DANYCH'!$L:$L,$B78)</f>
        <v>98</v>
      </c>
      <c r="F78" s="82">
        <f t="shared" si="37"/>
        <v>195</v>
      </c>
      <c r="G78" s="81">
        <f>SUMIFS('BAZA DANYCH'!$I:$I,'BAZA DANYCH'!$B:$B,G$58,'BAZA DANYCH'!$L:$L,$B78)</f>
        <v>23</v>
      </c>
      <c r="H78" s="76">
        <f>SUMIFS('BAZA DANYCH'!$H:$H,'BAZA DANYCH'!$B:$B,H$58,'BAZA DANYCH'!$L:$L,$B78)</f>
        <v>35</v>
      </c>
      <c r="I78" s="82">
        <f t="shared" si="38"/>
        <v>58</v>
      </c>
      <c r="J78" s="81">
        <f>SUMIFS('BAZA DANYCH'!$I:$I,'BAZA DANYCH'!$B:$B,J$58,'BAZA DANYCH'!$L:$L,$B78)</f>
        <v>11</v>
      </c>
      <c r="K78" s="76">
        <f>SUMIFS('BAZA DANYCH'!$H:$H,'BAZA DANYCH'!$B:$B,K$58,'BAZA DANYCH'!$L:$L,$B78)</f>
        <v>17</v>
      </c>
      <c r="L78" s="82">
        <f t="shared" si="39"/>
        <v>28</v>
      </c>
      <c r="M78" s="81">
        <f>SUMIFS('BAZA DANYCH'!$I:$I,'BAZA DANYCH'!$B:$B,M$58,'BAZA DANYCH'!$L:$L,$B78)</f>
        <v>0</v>
      </c>
      <c r="N78" s="76">
        <f>SUMIFS('BAZA DANYCH'!$H:$H,'BAZA DANYCH'!$B:$B,N$58,'BAZA DANYCH'!$L:$L,$B78)</f>
        <v>0</v>
      </c>
      <c r="O78" s="82">
        <f t="shared" si="40"/>
        <v>0</v>
      </c>
      <c r="P78" s="81">
        <f>SUMIFS('BAZA DANYCH'!$I:$I,'BAZA DANYCH'!$B:$B,P$58,'BAZA DANYCH'!$L:$L,$B78)</f>
        <v>0</v>
      </c>
      <c r="Q78" s="76">
        <f>SUMIFS('BAZA DANYCH'!$H:$H,'BAZA DANYCH'!$B:$B,Q$58,'BAZA DANYCH'!$L:$L,$B78)</f>
        <v>0</v>
      </c>
      <c r="R78" s="82">
        <f t="shared" si="41"/>
        <v>0</v>
      </c>
      <c r="S78" s="81">
        <f>SUMIFS('BAZA DANYCH'!$I:$I,'BAZA DANYCH'!$B:$B,S$58,'BAZA DANYCH'!$L:$L,$B78)</f>
        <v>0</v>
      </c>
      <c r="T78" s="76">
        <f>SUMIFS('BAZA DANYCH'!$H:$H,'BAZA DANYCH'!$B:$B,T$58,'BAZA DANYCH'!$L:$L,$B78)</f>
        <v>0</v>
      </c>
      <c r="U78" s="82">
        <f t="shared" si="42"/>
        <v>0</v>
      </c>
      <c r="V78" s="81">
        <f>SUMIFS('BAZA DANYCH'!$I:$I,'BAZA DANYCH'!$B:$B,V$58,'BAZA DANYCH'!$L:$L,$B78)</f>
        <v>0</v>
      </c>
      <c r="W78" s="76">
        <f>SUMIFS('BAZA DANYCH'!$H:$H,'BAZA DANYCH'!$B:$B,W$58,'BAZA DANYCH'!$L:$L,$B78)</f>
        <v>0</v>
      </c>
      <c r="X78" s="82">
        <f t="shared" si="43"/>
        <v>0</v>
      </c>
      <c r="Y78" s="81">
        <f>SUMIFS('BAZA DANYCH'!$I:$I,'BAZA DANYCH'!$B:$B,Y$58,'BAZA DANYCH'!$L:$L,$B78)</f>
        <v>2</v>
      </c>
      <c r="Z78" s="76">
        <f>SUMIFS('BAZA DANYCH'!$H:$H,'BAZA DANYCH'!$B:$B,Z$58,'BAZA DANYCH'!$L:$L,$B78)</f>
        <v>0</v>
      </c>
      <c r="AA78" s="82">
        <f t="shared" si="44"/>
        <v>2</v>
      </c>
      <c r="AB78" s="81">
        <f>SUMIFS('BAZA DANYCH'!$I:$I,'BAZA DANYCH'!$B:$B,AB$58,'BAZA DANYCH'!$L:$L,$B78)</f>
        <v>0</v>
      </c>
      <c r="AC78" s="76">
        <f>SUMIFS('BAZA DANYCH'!$H:$H,'BAZA DANYCH'!$B:$B,AC$58,'BAZA DANYCH'!$L:$L,$B78)</f>
        <v>0</v>
      </c>
      <c r="AD78" s="82">
        <f t="shared" si="45"/>
        <v>0</v>
      </c>
      <c r="AE78" s="81">
        <f>SUMIFS('BAZA DANYCH'!$I:$I,'BAZA DANYCH'!$B:$B,AE$58,'BAZA DANYCH'!$L:$L,$B78)</f>
        <v>0</v>
      </c>
      <c r="AF78" s="76">
        <f>SUMIFS('BAZA DANYCH'!$H:$H,'BAZA DANYCH'!$B:$B,AF$58,'BAZA DANYCH'!$L:$L,$B78)</f>
        <v>0</v>
      </c>
      <c r="AG78" s="82">
        <f t="shared" si="46"/>
        <v>0</v>
      </c>
      <c r="AH78" s="81">
        <f>SUMIFS('BAZA DANYCH'!$I:$I,'BAZA DANYCH'!$B:$B,AH$58,'BAZA DANYCH'!$L:$L,$B78)</f>
        <v>0</v>
      </c>
      <c r="AI78" s="76">
        <f>SUMIFS('BAZA DANYCH'!$H:$H,'BAZA DANYCH'!$B:$B,AI$58,'BAZA DANYCH'!$L:$L,$B78)</f>
        <v>2</v>
      </c>
      <c r="AJ78" s="82">
        <f t="shared" si="47"/>
        <v>2</v>
      </c>
      <c r="AK78" s="81">
        <f>SUMIFS('BAZA DANYCH'!$I:$I,'BAZA DANYCH'!$B:$B,AK$58,'BAZA DANYCH'!$L:$L,$B78)</f>
        <v>1</v>
      </c>
      <c r="AL78" s="76">
        <f>SUMIFS('BAZA DANYCH'!$H:$H,'BAZA DANYCH'!$B:$B,AL$58,'BAZA DANYCH'!$L:$L,$B78)</f>
        <v>0</v>
      </c>
      <c r="AM78" s="82">
        <f t="shared" si="48"/>
        <v>1</v>
      </c>
      <c r="AN78" s="81">
        <f>SUMIFS('BAZA DANYCH'!$I:$I,'BAZA DANYCH'!$B:$B,AN$58,'BAZA DANYCH'!$L:$L,$B78)</f>
        <v>0</v>
      </c>
      <c r="AO78" s="76">
        <f>SUMIFS('BAZA DANYCH'!$H:$H,'BAZA DANYCH'!$B:$B,AO$58,'BAZA DANYCH'!$L:$L,$B78)</f>
        <v>0</v>
      </c>
      <c r="AP78" s="82">
        <f t="shared" si="49"/>
        <v>0</v>
      </c>
      <c r="AQ78" s="81">
        <f>SUMIFS('BAZA DANYCH'!$I:$I,'BAZA DANYCH'!$B:$B,AQ$58,'BAZA DANYCH'!$L:$L,$B78)</f>
        <v>0</v>
      </c>
      <c r="AR78" s="76">
        <f>SUMIFS('BAZA DANYCH'!$H:$H,'BAZA DANYCH'!$B:$B,AR$58,'BAZA DANYCH'!$L:$L,$B78)</f>
        <v>0</v>
      </c>
      <c r="AS78" s="82">
        <f t="shared" si="50"/>
        <v>0</v>
      </c>
      <c r="AT78" s="81">
        <f>SUMIFS('BAZA DANYCH'!$I:$I,'BAZA DANYCH'!$B:$B,AT$58,'BAZA DANYCH'!$L:$L,$B78)</f>
        <v>17</v>
      </c>
      <c r="AU78" s="76">
        <f>SUMIFS('BAZA DANYCH'!$H:$H,'BAZA DANYCH'!$B:$B,AU$58,'BAZA DANYCH'!$L:$L,$B78)</f>
        <v>9</v>
      </c>
      <c r="AV78" s="82">
        <f t="shared" si="51"/>
        <v>26</v>
      </c>
      <c r="AW78" s="81">
        <f>SUMIFS('BAZA DANYCH'!$I:$I,'BAZA DANYCH'!$B:$B,AW$58,'BAZA DANYCH'!$L:$L,$B78)</f>
        <v>0</v>
      </c>
      <c r="AX78" s="76">
        <f>SUMIFS('BAZA DANYCH'!$H:$H,'BAZA DANYCH'!$B:$B,AX$58,'BAZA DANYCH'!$L:$L,$B78)</f>
        <v>1</v>
      </c>
      <c r="AY78" s="82">
        <f t="shared" si="52"/>
        <v>1</v>
      </c>
      <c r="AZ78" s="81">
        <f>SUMIFS('BAZA DANYCH'!$I:$I,'BAZA DANYCH'!$B:$B,AZ$58,'BAZA DANYCH'!$L:$L,$B78)</f>
        <v>0</v>
      </c>
      <c r="BA78" s="76">
        <f>SUMIFS('BAZA DANYCH'!$H:$H,'BAZA DANYCH'!$B:$B,BA$58,'BAZA DANYCH'!$L:$L,$B78)</f>
        <v>0</v>
      </c>
      <c r="BB78" s="82">
        <f t="shared" si="53"/>
        <v>0</v>
      </c>
      <c r="BC78" s="81">
        <f>SUMIFS('BAZA DANYCH'!$I:$I,'BAZA DANYCH'!$B:$B,BC$58,'BAZA DANYCH'!$L:$L,$B78)</f>
        <v>2</v>
      </c>
      <c r="BD78" s="76">
        <f>SUMIFS('BAZA DANYCH'!$H:$H,'BAZA DANYCH'!$B:$B,BD$58,'BAZA DANYCH'!$L:$L,$B78)</f>
        <v>0</v>
      </c>
      <c r="BE78" s="82">
        <f t="shared" si="54"/>
        <v>2</v>
      </c>
      <c r="BF78" s="81">
        <f>SUMIFS('BAZA DANYCH'!$I:$I,'BAZA DANYCH'!$B:$B,BF$58,'BAZA DANYCH'!$L:$L,$B78)</f>
        <v>0</v>
      </c>
      <c r="BG78" s="76">
        <f>SUMIFS('BAZA DANYCH'!$H:$H,'BAZA DANYCH'!$B:$B,BG$58,'BAZA DANYCH'!$L:$L,$B78)</f>
        <v>0</v>
      </c>
      <c r="BH78" s="82">
        <f t="shared" si="55"/>
        <v>0</v>
      </c>
      <c r="BI78" s="81">
        <f>SUMIFS('BAZA DANYCH'!$I:$I,'BAZA DANYCH'!$B:$B,BI$58,'BAZA DANYCH'!$L:$L,$B78)</f>
        <v>0</v>
      </c>
      <c r="BJ78" s="76">
        <f>SUMIFS('BAZA DANYCH'!$H:$H,'BAZA DANYCH'!$B:$B,BJ$58,'BAZA DANYCH'!$L:$L,$B78)</f>
        <v>0</v>
      </c>
      <c r="BK78" s="82">
        <f t="shared" si="56"/>
        <v>0</v>
      </c>
      <c r="BL78" s="81">
        <f>SUMIFS('BAZA DANYCH'!$I:$I,'BAZA DANYCH'!$B:$B,BL$58,'BAZA DANYCH'!$L:$L,$B78)</f>
        <v>1</v>
      </c>
      <c r="BM78" s="76">
        <f>SUMIFS('BAZA DANYCH'!$H:$H,'BAZA DANYCH'!$B:$B,BM$58,'BAZA DANYCH'!$L:$L,$B78)</f>
        <v>5</v>
      </c>
      <c r="BN78" s="82">
        <f t="shared" si="57"/>
        <v>6</v>
      </c>
      <c r="BO78" s="81">
        <f>SUMIFS('BAZA DANYCH'!$I:$I,'BAZA DANYCH'!$B:$B,BO$58,'BAZA DANYCH'!$L:$L,$B78)</f>
        <v>3</v>
      </c>
      <c r="BP78" s="76">
        <f>SUMIFS('BAZA DANYCH'!$H:$H,'BAZA DANYCH'!$B:$B,BP$58,'BAZA DANYCH'!$L:$L,$B78)</f>
        <v>1</v>
      </c>
      <c r="BQ78" s="82">
        <f t="shared" si="58"/>
        <v>4</v>
      </c>
      <c r="BR78" s="81">
        <f>SUMIFS('BAZA DANYCH'!$I:$I,'BAZA DANYCH'!$B:$B,BR$58,'BAZA DANYCH'!$L:$L,$B78)</f>
        <v>25</v>
      </c>
      <c r="BS78" s="76">
        <f>SUMIFS('BAZA DANYCH'!$H:$H,'BAZA DANYCH'!$B:$B,BS$58,'BAZA DANYCH'!$L:$L,$B78)</f>
        <v>28</v>
      </c>
      <c r="BT78" s="82">
        <f t="shared" si="59"/>
        <v>53</v>
      </c>
      <c r="BU78" s="81">
        <f>SUMIFS('BAZA DANYCH'!$I:$I,'BAZA DANYCH'!$B:$B,BU$58,'BAZA DANYCH'!$L:$L,$B78)</f>
        <v>9</v>
      </c>
      <c r="BV78" s="76">
        <f>SUMIFS('BAZA DANYCH'!$H:$H,'BAZA DANYCH'!$B:$B,BV$58,'BAZA DANYCH'!$L:$L,$B78)</f>
        <v>0</v>
      </c>
      <c r="BW78" s="82">
        <f t="shared" si="60"/>
        <v>9</v>
      </c>
      <c r="BX78" s="81">
        <f>SUMIFS('BAZA DANYCH'!$I:$I,'BAZA DANYCH'!$B:$B,BX$58,'BAZA DANYCH'!$L:$L,$B78)</f>
        <v>3</v>
      </c>
      <c r="BY78" s="76">
        <f>SUMIFS('BAZA DANYCH'!$H:$H,'BAZA DANYCH'!$B:$B,BY$58,'BAZA DANYCH'!$L:$L,$B78)</f>
        <v>0</v>
      </c>
      <c r="BZ78" s="82">
        <f t="shared" si="61"/>
        <v>3</v>
      </c>
    </row>
    <row r="79" spans="1:78" s="60" customFormat="1" ht="12.75">
      <c r="A79" s="70"/>
      <c r="B79" s="92">
        <v>0.44791666666666702</v>
      </c>
      <c r="C79" s="93">
        <v>0.45833333333333298</v>
      </c>
      <c r="D79" s="81">
        <f>SUMIFS('BAZA DANYCH'!$I:$I,'BAZA DANYCH'!$L:$L,$B79)</f>
        <v>326</v>
      </c>
      <c r="E79" s="76">
        <f>SUMIFS('BAZA DANYCH'!$H:$H,'BAZA DANYCH'!$L:$L,$B79)</f>
        <v>204</v>
      </c>
      <c r="F79" s="82">
        <f t="shared" si="37"/>
        <v>530</v>
      </c>
      <c r="G79" s="81">
        <f>SUMIFS('BAZA DANYCH'!$I:$I,'BAZA DANYCH'!$B:$B,G$58,'BAZA DANYCH'!$L:$L,$B79)</f>
        <v>217</v>
      </c>
      <c r="H79" s="76">
        <f>SUMIFS('BAZA DANYCH'!$H:$H,'BAZA DANYCH'!$B:$B,H$58,'BAZA DANYCH'!$L:$L,$B79)</f>
        <v>153</v>
      </c>
      <c r="I79" s="82">
        <f t="shared" si="38"/>
        <v>370</v>
      </c>
      <c r="J79" s="81">
        <f>SUMIFS('BAZA DANYCH'!$I:$I,'BAZA DANYCH'!$B:$B,J$58,'BAZA DANYCH'!$L:$L,$B79)</f>
        <v>14</v>
      </c>
      <c r="K79" s="76">
        <f>SUMIFS('BAZA DANYCH'!$H:$H,'BAZA DANYCH'!$B:$B,K$58,'BAZA DANYCH'!$L:$L,$B79)</f>
        <v>0</v>
      </c>
      <c r="L79" s="82">
        <f t="shared" si="39"/>
        <v>14</v>
      </c>
      <c r="M79" s="81">
        <f>SUMIFS('BAZA DANYCH'!$I:$I,'BAZA DANYCH'!$B:$B,M$58,'BAZA DANYCH'!$L:$L,$B79)</f>
        <v>13</v>
      </c>
      <c r="N79" s="76">
        <f>SUMIFS('BAZA DANYCH'!$H:$H,'BAZA DANYCH'!$B:$B,N$58,'BAZA DANYCH'!$L:$L,$B79)</f>
        <v>3</v>
      </c>
      <c r="O79" s="82">
        <f t="shared" si="40"/>
        <v>16</v>
      </c>
      <c r="P79" s="81">
        <f>SUMIFS('BAZA DANYCH'!$I:$I,'BAZA DANYCH'!$B:$B,P$58,'BAZA DANYCH'!$L:$L,$B79)</f>
        <v>9</v>
      </c>
      <c r="Q79" s="76">
        <f>SUMIFS('BAZA DANYCH'!$H:$H,'BAZA DANYCH'!$B:$B,Q$58,'BAZA DANYCH'!$L:$L,$B79)</f>
        <v>10</v>
      </c>
      <c r="R79" s="82">
        <f t="shared" si="41"/>
        <v>19</v>
      </c>
      <c r="S79" s="81">
        <f>SUMIFS('BAZA DANYCH'!$I:$I,'BAZA DANYCH'!$B:$B,S$58,'BAZA DANYCH'!$L:$L,$B79)</f>
        <v>0</v>
      </c>
      <c r="T79" s="76">
        <f>SUMIFS('BAZA DANYCH'!$H:$H,'BAZA DANYCH'!$B:$B,T$58,'BAZA DANYCH'!$L:$L,$B79)</f>
        <v>0</v>
      </c>
      <c r="U79" s="82">
        <f t="shared" si="42"/>
        <v>0</v>
      </c>
      <c r="V79" s="81">
        <f>SUMIFS('BAZA DANYCH'!$I:$I,'BAZA DANYCH'!$B:$B,V$58,'BAZA DANYCH'!$L:$L,$B79)</f>
        <v>0</v>
      </c>
      <c r="W79" s="76">
        <f>SUMIFS('BAZA DANYCH'!$H:$H,'BAZA DANYCH'!$B:$B,W$58,'BAZA DANYCH'!$L:$L,$B79)</f>
        <v>1</v>
      </c>
      <c r="X79" s="82">
        <f t="shared" si="43"/>
        <v>1</v>
      </c>
      <c r="Y79" s="81">
        <f>SUMIFS('BAZA DANYCH'!$I:$I,'BAZA DANYCH'!$B:$B,Y$58,'BAZA DANYCH'!$L:$L,$B79)</f>
        <v>0</v>
      </c>
      <c r="Z79" s="76">
        <f>SUMIFS('BAZA DANYCH'!$H:$H,'BAZA DANYCH'!$B:$B,Z$58,'BAZA DANYCH'!$L:$L,$B79)</f>
        <v>1</v>
      </c>
      <c r="AA79" s="82">
        <f t="shared" si="44"/>
        <v>1</v>
      </c>
      <c r="AB79" s="81">
        <f>SUMIFS('BAZA DANYCH'!$I:$I,'BAZA DANYCH'!$B:$B,AB$58,'BAZA DANYCH'!$L:$L,$B79)</f>
        <v>6</v>
      </c>
      <c r="AC79" s="76">
        <f>SUMIFS('BAZA DANYCH'!$H:$H,'BAZA DANYCH'!$B:$B,AC$58,'BAZA DANYCH'!$L:$L,$B79)</f>
        <v>3</v>
      </c>
      <c r="AD79" s="82">
        <f t="shared" si="45"/>
        <v>9</v>
      </c>
      <c r="AE79" s="81">
        <f>SUMIFS('BAZA DANYCH'!$I:$I,'BAZA DANYCH'!$B:$B,AE$58,'BAZA DANYCH'!$L:$L,$B79)</f>
        <v>0</v>
      </c>
      <c r="AF79" s="76">
        <f>SUMIFS('BAZA DANYCH'!$H:$H,'BAZA DANYCH'!$B:$B,AF$58,'BAZA DANYCH'!$L:$L,$B79)</f>
        <v>0</v>
      </c>
      <c r="AG79" s="82">
        <f t="shared" si="46"/>
        <v>0</v>
      </c>
      <c r="AH79" s="81">
        <f>SUMIFS('BAZA DANYCH'!$I:$I,'BAZA DANYCH'!$B:$B,AH$58,'BAZA DANYCH'!$L:$L,$B79)</f>
        <v>0</v>
      </c>
      <c r="AI79" s="76">
        <f>SUMIFS('BAZA DANYCH'!$H:$H,'BAZA DANYCH'!$B:$B,AI$58,'BAZA DANYCH'!$L:$L,$B79)</f>
        <v>0</v>
      </c>
      <c r="AJ79" s="82">
        <f t="shared" si="47"/>
        <v>0</v>
      </c>
      <c r="AK79" s="81">
        <f>SUMIFS('BAZA DANYCH'!$I:$I,'BAZA DANYCH'!$B:$B,AK$58,'BAZA DANYCH'!$L:$L,$B79)</f>
        <v>0</v>
      </c>
      <c r="AL79" s="76">
        <f>SUMIFS('BAZA DANYCH'!$H:$H,'BAZA DANYCH'!$B:$B,AL$58,'BAZA DANYCH'!$L:$L,$B79)</f>
        <v>0</v>
      </c>
      <c r="AM79" s="82">
        <f t="shared" si="48"/>
        <v>0</v>
      </c>
      <c r="AN79" s="81">
        <f>SUMIFS('BAZA DANYCH'!$I:$I,'BAZA DANYCH'!$B:$B,AN$58,'BAZA DANYCH'!$L:$L,$B79)</f>
        <v>0</v>
      </c>
      <c r="AO79" s="76">
        <f>SUMIFS('BAZA DANYCH'!$H:$H,'BAZA DANYCH'!$B:$B,AO$58,'BAZA DANYCH'!$L:$L,$B79)</f>
        <v>0</v>
      </c>
      <c r="AP79" s="82">
        <f t="shared" si="49"/>
        <v>0</v>
      </c>
      <c r="AQ79" s="81">
        <f>SUMIFS('BAZA DANYCH'!$I:$I,'BAZA DANYCH'!$B:$B,AQ$58,'BAZA DANYCH'!$L:$L,$B79)</f>
        <v>0</v>
      </c>
      <c r="AR79" s="76">
        <f>SUMIFS('BAZA DANYCH'!$H:$H,'BAZA DANYCH'!$B:$B,AR$58,'BAZA DANYCH'!$L:$L,$B79)</f>
        <v>0</v>
      </c>
      <c r="AS79" s="82">
        <f t="shared" si="50"/>
        <v>0</v>
      </c>
      <c r="AT79" s="81">
        <f>SUMIFS('BAZA DANYCH'!$I:$I,'BAZA DANYCH'!$B:$B,AT$58,'BAZA DANYCH'!$L:$L,$B79)</f>
        <v>0</v>
      </c>
      <c r="AU79" s="76">
        <f>SUMIFS('BAZA DANYCH'!$H:$H,'BAZA DANYCH'!$B:$B,AU$58,'BAZA DANYCH'!$L:$L,$B79)</f>
        <v>0</v>
      </c>
      <c r="AV79" s="82">
        <f t="shared" si="51"/>
        <v>0</v>
      </c>
      <c r="AW79" s="81">
        <f>SUMIFS('BAZA DANYCH'!$I:$I,'BAZA DANYCH'!$B:$B,AW$58,'BAZA DANYCH'!$L:$L,$B79)</f>
        <v>0</v>
      </c>
      <c r="AX79" s="76">
        <f>SUMIFS('BAZA DANYCH'!$H:$H,'BAZA DANYCH'!$B:$B,AX$58,'BAZA DANYCH'!$L:$L,$B79)</f>
        <v>0</v>
      </c>
      <c r="AY79" s="82">
        <f t="shared" si="52"/>
        <v>0</v>
      </c>
      <c r="AZ79" s="81">
        <f>SUMIFS('BAZA DANYCH'!$I:$I,'BAZA DANYCH'!$B:$B,AZ$58,'BAZA DANYCH'!$L:$L,$B79)</f>
        <v>0</v>
      </c>
      <c r="BA79" s="76">
        <f>SUMIFS('BAZA DANYCH'!$H:$H,'BAZA DANYCH'!$B:$B,BA$58,'BAZA DANYCH'!$L:$L,$B79)</f>
        <v>0</v>
      </c>
      <c r="BB79" s="82">
        <f t="shared" si="53"/>
        <v>0</v>
      </c>
      <c r="BC79" s="81">
        <f>SUMIFS('BAZA DANYCH'!$I:$I,'BAZA DANYCH'!$B:$B,BC$58,'BAZA DANYCH'!$L:$L,$B79)</f>
        <v>0</v>
      </c>
      <c r="BD79" s="76">
        <f>SUMIFS('BAZA DANYCH'!$H:$H,'BAZA DANYCH'!$B:$B,BD$58,'BAZA DANYCH'!$L:$L,$B79)</f>
        <v>0</v>
      </c>
      <c r="BE79" s="82">
        <f t="shared" si="54"/>
        <v>0</v>
      </c>
      <c r="BF79" s="81">
        <f>SUMIFS('BAZA DANYCH'!$I:$I,'BAZA DANYCH'!$B:$B,BF$58,'BAZA DANYCH'!$L:$L,$B79)</f>
        <v>0</v>
      </c>
      <c r="BG79" s="76">
        <f>SUMIFS('BAZA DANYCH'!$H:$H,'BAZA DANYCH'!$B:$B,BG$58,'BAZA DANYCH'!$L:$L,$B79)</f>
        <v>0</v>
      </c>
      <c r="BH79" s="82">
        <f t="shared" si="55"/>
        <v>0</v>
      </c>
      <c r="BI79" s="81">
        <f>SUMIFS('BAZA DANYCH'!$I:$I,'BAZA DANYCH'!$B:$B,BI$58,'BAZA DANYCH'!$L:$L,$B79)</f>
        <v>0</v>
      </c>
      <c r="BJ79" s="76">
        <f>SUMIFS('BAZA DANYCH'!$H:$H,'BAZA DANYCH'!$B:$B,BJ$58,'BAZA DANYCH'!$L:$L,$B79)</f>
        <v>0</v>
      </c>
      <c r="BK79" s="82">
        <f t="shared" si="56"/>
        <v>0</v>
      </c>
      <c r="BL79" s="81">
        <f>SUMIFS('BAZA DANYCH'!$I:$I,'BAZA DANYCH'!$B:$B,BL$58,'BAZA DANYCH'!$L:$L,$B79)</f>
        <v>0</v>
      </c>
      <c r="BM79" s="76">
        <f>SUMIFS('BAZA DANYCH'!$H:$H,'BAZA DANYCH'!$B:$B,BM$58,'BAZA DANYCH'!$L:$L,$B79)</f>
        <v>0</v>
      </c>
      <c r="BN79" s="82">
        <f t="shared" si="57"/>
        <v>0</v>
      </c>
      <c r="BO79" s="81">
        <f>SUMIFS('BAZA DANYCH'!$I:$I,'BAZA DANYCH'!$B:$B,BO$58,'BAZA DANYCH'!$L:$L,$B79)</f>
        <v>0</v>
      </c>
      <c r="BP79" s="76">
        <f>SUMIFS('BAZA DANYCH'!$H:$H,'BAZA DANYCH'!$B:$B,BP$58,'BAZA DANYCH'!$L:$L,$B79)</f>
        <v>0</v>
      </c>
      <c r="BQ79" s="82">
        <f t="shared" si="58"/>
        <v>0</v>
      </c>
      <c r="BR79" s="81">
        <f>SUMIFS('BAZA DANYCH'!$I:$I,'BAZA DANYCH'!$B:$B,BR$58,'BAZA DANYCH'!$L:$L,$B79)</f>
        <v>38</v>
      </c>
      <c r="BS79" s="76">
        <f>SUMIFS('BAZA DANYCH'!$H:$H,'BAZA DANYCH'!$B:$B,BS$58,'BAZA DANYCH'!$L:$L,$B79)</f>
        <v>17</v>
      </c>
      <c r="BT79" s="82">
        <f t="shared" si="59"/>
        <v>55</v>
      </c>
      <c r="BU79" s="81">
        <f>SUMIFS('BAZA DANYCH'!$I:$I,'BAZA DANYCH'!$B:$B,BU$58,'BAZA DANYCH'!$L:$L,$B79)</f>
        <v>10</v>
      </c>
      <c r="BV79" s="76">
        <f>SUMIFS('BAZA DANYCH'!$H:$H,'BAZA DANYCH'!$B:$B,BV$58,'BAZA DANYCH'!$L:$L,$B79)</f>
        <v>0</v>
      </c>
      <c r="BW79" s="82">
        <f t="shared" si="60"/>
        <v>10</v>
      </c>
      <c r="BX79" s="81">
        <f>SUMIFS('BAZA DANYCH'!$I:$I,'BAZA DANYCH'!$B:$B,BX$58,'BAZA DANYCH'!$L:$L,$B79)</f>
        <v>19</v>
      </c>
      <c r="BY79" s="76">
        <f>SUMIFS('BAZA DANYCH'!$H:$H,'BAZA DANYCH'!$B:$B,BY$58,'BAZA DANYCH'!$L:$L,$B79)</f>
        <v>16</v>
      </c>
      <c r="BZ79" s="82">
        <f t="shared" si="61"/>
        <v>35</v>
      </c>
    </row>
    <row r="80" spans="1:78" s="60" customFormat="1" ht="12.75">
      <c r="A80" s="70"/>
      <c r="B80" s="92">
        <v>0.45833333333333298</v>
      </c>
      <c r="C80" s="93">
        <v>0.46875</v>
      </c>
      <c r="D80" s="81">
        <f>SUMIFS('BAZA DANYCH'!$I:$I,'BAZA DANYCH'!$L:$L,$B80)</f>
        <v>460</v>
      </c>
      <c r="E80" s="76">
        <f>SUMIFS('BAZA DANYCH'!$H:$H,'BAZA DANYCH'!$L:$L,$B80)</f>
        <v>154</v>
      </c>
      <c r="F80" s="82">
        <f t="shared" si="37"/>
        <v>614</v>
      </c>
      <c r="G80" s="81">
        <f>SUMIFS('BAZA DANYCH'!$I:$I,'BAZA DANYCH'!$B:$B,G$58,'BAZA DANYCH'!$L:$L,$B80)</f>
        <v>340</v>
      </c>
      <c r="H80" s="76">
        <f>SUMIFS('BAZA DANYCH'!$H:$H,'BAZA DANYCH'!$B:$B,H$58,'BAZA DANYCH'!$L:$L,$B80)</f>
        <v>73</v>
      </c>
      <c r="I80" s="82">
        <f t="shared" si="38"/>
        <v>413</v>
      </c>
      <c r="J80" s="81">
        <f>SUMIFS('BAZA DANYCH'!$I:$I,'BAZA DANYCH'!$B:$B,J$58,'BAZA DANYCH'!$L:$L,$B80)</f>
        <v>0</v>
      </c>
      <c r="K80" s="76">
        <f>SUMIFS('BAZA DANYCH'!$H:$H,'BAZA DANYCH'!$B:$B,K$58,'BAZA DANYCH'!$L:$L,$B80)</f>
        <v>0</v>
      </c>
      <c r="L80" s="82">
        <f t="shared" si="39"/>
        <v>0</v>
      </c>
      <c r="M80" s="81">
        <f>SUMIFS('BAZA DANYCH'!$I:$I,'BAZA DANYCH'!$B:$B,M$58,'BAZA DANYCH'!$L:$L,$B80)</f>
        <v>0</v>
      </c>
      <c r="N80" s="76">
        <f>SUMIFS('BAZA DANYCH'!$H:$H,'BAZA DANYCH'!$B:$B,N$58,'BAZA DANYCH'!$L:$L,$B80)</f>
        <v>0</v>
      </c>
      <c r="O80" s="82">
        <f t="shared" si="40"/>
        <v>0</v>
      </c>
      <c r="P80" s="81">
        <f>SUMIFS('BAZA DANYCH'!$I:$I,'BAZA DANYCH'!$B:$B,P$58,'BAZA DANYCH'!$L:$L,$B80)</f>
        <v>0</v>
      </c>
      <c r="Q80" s="76">
        <f>SUMIFS('BAZA DANYCH'!$H:$H,'BAZA DANYCH'!$B:$B,Q$58,'BAZA DANYCH'!$L:$L,$B80)</f>
        <v>0</v>
      </c>
      <c r="R80" s="82">
        <f t="shared" si="41"/>
        <v>0</v>
      </c>
      <c r="S80" s="81">
        <f>SUMIFS('BAZA DANYCH'!$I:$I,'BAZA DANYCH'!$B:$B,S$58,'BAZA DANYCH'!$L:$L,$B80)</f>
        <v>2</v>
      </c>
      <c r="T80" s="76">
        <f>SUMIFS('BAZA DANYCH'!$H:$H,'BAZA DANYCH'!$B:$B,T$58,'BAZA DANYCH'!$L:$L,$B80)</f>
        <v>9</v>
      </c>
      <c r="U80" s="82">
        <f t="shared" si="42"/>
        <v>11</v>
      </c>
      <c r="V80" s="81">
        <f>SUMIFS('BAZA DANYCH'!$I:$I,'BAZA DANYCH'!$B:$B,V$58,'BAZA DANYCH'!$L:$L,$B80)</f>
        <v>0</v>
      </c>
      <c r="W80" s="76">
        <f>SUMIFS('BAZA DANYCH'!$H:$H,'BAZA DANYCH'!$B:$B,W$58,'BAZA DANYCH'!$L:$L,$B80)</f>
        <v>0</v>
      </c>
      <c r="X80" s="82">
        <f t="shared" si="43"/>
        <v>0</v>
      </c>
      <c r="Y80" s="81">
        <f>SUMIFS('BAZA DANYCH'!$I:$I,'BAZA DANYCH'!$B:$B,Y$58,'BAZA DANYCH'!$L:$L,$B80)</f>
        <v>0</v>
      </c>
      <c r="Z80" s="76">
        <f>SUMIFS('BAZA DANYCH'!$H:$H,'BAZA DANYCH'!$B:$B,Z$58,'BAZA DANYCH'!$L:$L,$B80)</f>
        <v>0</v>
      </c>
      <c r="AA80" s="82">
        <f t="shared" si="44"/>
        <v>0</v>
      </c>
      <c r="AB80" s="81">
        <f>SUMIFS('BAZA DANYCH'!$I:$I,'BAZA DANYCH'!$B:$B,AB$58,'BAZA DANYCH'!$L:$L,$B80)</f>
        <v>0</v>
      </c>
      <c r="AC80" s="76">
        <f>SUMIFS('BAZA DANYCH'!$H:$H,'BAZA DANYCH'!$B:$B,AC$58,'BAZA DANYCH'!$L:$L,$B80)</f>
        <v>0</v>
      </c>
      <c r="AD80" s="82">
        <f t="shared" si="45"/>
        <v>0</v>
      </c>
      <c r="AE80" s="81">
        <f>SUMIFS('BAZA DANYCH'!$I:$I,'BAZA DANYCH'!$B:$B,AE$58,'BAZA DANYCH'!$L:$L,$B80)</f>
        <v>5</v>
      </c>
      <c r="AF80" s="76">
        <f>SUMIFS('BAZA DANYCH'!$H:$H,'BAZA DANYCH'!$B:$B,AF$58,'BAZA DANYCH'!$L:$L,$B80)</f>
        <v>2</v>
      </c>
      <c r="AG80" s="82">
        <f t="shared" si="46"/>
        <v>7</v>
      </c>
      <c r="AH80" s="81">
        <f>SUMIFS('BAZA DANYCH'!$I:$I,'BAZA DANYCH'!$B:$B,AH$58,'BAZA DANYCH'!$L:$L,$B80)</f>
        <v>0</v>
      </c>
      <c r="AI80" s="76">
        <f>SUMIFS('BAZA DANYCH'!$H:$H,'BAZA DANYCH'!$B:$B,AI$58,'BAZA DANYCH'!$L:$L,$B80)</f>
        <v>0</v>
      </c>
      <c r="AJ80" s="82">
        <f t="shared" si="47"/>
        <v>0</v>
      </c>
      <c r="AK80" s="81">
        <f>SUMIFS('BAZA DANYCH'!$I:$I,'BAZA DANYCH'!$B:$B,AK$58,'BAZA DANYCH'!$L:$L,$B80)</f>
        <v>0</v>
      </c>
      <c r="AL80" s="76">
        <f>SUMIFS('BAZA DANYCH'!$H:$H,'BAZA DANYCH'!$B:$B,AL$58,'BAZA DANYCH'!$L:$L,$B80)</f>
        <v>0</v>
      </c>
      <c r="AM80" s="82">
        <f t="shared" si="48"/>
        <v>0</v>
      </c>
      <c r="AN80" s="81">
        <f>SUMIFS('BAZA DANYCH'!$I:$I,'BAZA DANYCH'!$B:$B,AN$58,'BAZA DANYCH'!$L:$L,$B80)</f>
        <v>0</v>
      </c>
      <c r="AO80" s="76">
        <f>SUMIFS('BAZA DANYCH'!$H:$H,'BAZA DANYCH'!$B:$B,AO$58,'BAZA DANYCH'!$L:$L,$B80)</f>
        <v>0</v>
      </c>
      <c r="AP80" s="82">
        <f t="shared" si="49"/>
        <v>0</v>
      </c>
      <c r="AQ80" s="81">
        <f>SUMIFS('BAZA DANYCH'!$I:$I,'BAZA DANYCH'!$B:$B,AQ$58,'BAZA DANYCH'!$L:$L,$B80)</f>
        <v>5</v>
      </c>
      <c r="AR80" s="76">
        <f>SUMIFS('BAZA DANYCH'!$H:$H,'BAZA DANYCH'!$B:$B,AR$58,'BAZA DANYCH'!$L:$L,$B80)</f>
        <v>6</v>
      </c>
      <c r="AS80" s="82">
        <f t="shared" si="50"/>
        <v>11</v>
      </c>
      <c r="AT80" s="81">
        <f>SUMIFS('BAZA DANYCH'!$I:$I,'BAZA DANYCH'!$B:$B,AT$58,'BAZA DANYCH'!$L:$L,$B80)</f>
        <v>0</v>
      </c>
      <c r="AU80" s="76">
        <f>SUMIFS('BAZA DANYCH'!$H:$H,'BAZA DANYCH'!$B:$B,AU$58,'BAZA DANYCH'!$L:$L,$B80)</f>
        <v>0</v>
      </c>
      <c r="AV80" s="82">
        <f t="shared" si="51"/>
        <v>0</v>
      </c>
      <c r="AW80" s="81">
        <f>SUMIFS('BAZA DANYCH'!$I:$I,'BAZA DANYCH'!$B:$B,AW$58,'BAZA DANYCH'!$L:$L,$B80)</f>
        <v>0</v>
      </c>
      <c r="AX80" s="76">
        <f>SUMIFS('BAZA DANYCH'!$H:$H,'BAZA DANYCH'!$B:$B,AX$58,'BAZA DANYCH'!$L:$L,$B80)</f>
        <v>0</v>
      </c>
      <c r="AY80" s="82">
        <f t="shared" si="52"/>
        <v>0</v>
      </c>
      <c r="AZ80" s="81">
        <f>SUMIFS('BAZA DANYCH'!$I:$I,'BAZA DANYCH'!$B:$B,AZ$58,'BAZA DANYCH'!$L:$L,$B80)</f>
        <v>3</v>
      </c>
      <c r="BA80" s="76">
        <f>SUMIFS('BAZA DANYCH'!$H:$H,'BAZA DANYCH'!$B:$B,BA$58,'BAZA DANYCH'!$L:$L,$B80)</f>
        <v>27</v>
      </c>
      <c r="BB80" s="82">
        <f t="shared" si="53"/>
        <v>30</v>
      </c>
      <c r="BC80" s="81">
        <f>SUMIFS('BAZA DANYCH'!$I:$I,'BAZA DANYCH'!$B:$B,BC$58,'BAZA DANYCH'!$L:$L,$B80)</f>
        <v>0</v>
      </c>
      <c r="BD80" s="76">
        <f>SUMIFS('BAZA DANYCH'!$H:$H,'BAZA DANYCH'!$B:$B,BD$58,'BAZA DANYCH'!$L:$L,$B80)</f>
        <v>0</v>
      </c>
      <c r="BE80" s="82">
        <f t="shared" si="54"/>
        <v>0</v>
      </c>
      <c r="BF80" s="81">
        <f>SUMIFS('BAZA DANYCH'!$I:$I,'BAZA DANYCH'!$B:$B,BF$58,'BAZA DANYCH'!$L:$L,$B80)</f>
        <v>0</v>
      </c>
      <c r="BG80" s="76">
        <f>SUMIFS('BAZA DANYCH'!$H:$H,'BAZA DANYCH'!$B:$B,BG$58,'BAZA DANYCH'!$L:$L,$B80)</f>
        <v>0</v>
      </c>
      <c r="BH80" s="82">
        <f t="shared" si="55"/>
        <v>0</v>
      </c>
      <c r="BI80" s="81">
        <f>SUMIFS('BAZA DANYCH'!$I:$I,'BAZA DANYCH'!$B:$B,BI$58,'BAZA DANYCH'!$L:$L,$B80)</f>
        <v>0</v>
      </c>
      <c r="BJ80" s="76">
        <f>SUMIFS('BAZA DANYCH'!$H:$H,'BAZA DANYCH'!$B:$B,BJ$58,'BAZA DANYCH'!$L:$L,$B80)</f>
        <v>0</v>
      </c>
      <c r="BK80" s="82">
        <f t="shared" si="56"/>
        <v>0</v>
      </c>
      <c r="BL80" s="81">
        <f>SUMIFS('BAZA DANYCH'!$I:$I,'BAZA DANYCH'!$B:$B,BL$58,'BAZA DANYCH'!$L:$L,$B80)</f>
        <v>0</v>
      </c>
      <c r="BM80" s="76">
        <f>SUMIFS('BAZA DANYCH'!$H:$H,'BAZA DANYCH'!$B:$B,BM$58,'BAZA DANYCH'!$L:$L,$B80)</f>
        <v>4</v>
      </c>
      <c r="BN80" s="82">
        <f t="shared" si="57"/>
        <v>4</v>
      </c>
      <c r="BO80" s="81">
        <f>SUMIFS('BAZA DANYCH'!$I:$I,'BAZA DANYCH'!$B:$B,BO$58,'BAZA DANYCH'!$L:$L,$B80)</f>
        <v>0</v>
      </c>
      <c r="BP80" s="76">
        <f>SUMIFS('BAZA DANYCH'!$H:$H,'BAZA DANYCH'!$B:$B,BP$58,'BAZA DANYCH'!$L:$L,$B80)</f>
        <v>0</v>
      </c>
      <c r="BQ80" s="82">
        <f t="shared" si="58"/>
        <v>0</v>
      </c>
      <c r="BR80" s="81">
        <f>SUMIFS('BAZA DANYCH'!$I:$I,'BAZA DANYCH'!$B:$B,BR$58,'BAZA DANYCH'!$L:$L,$B80)</f>
        <v>82</v>
      </c>
      <c r="BS80" s="76">
        <f>SUMIFS('BAZA DANYCH'!$H:$H,'BAZA DANYCH'!$B:$B,BS$58,'BAZA DANYCH'!$L:$L,$B80)</f>
        <v>24</v>
      </c>
      <c r="BT80" s="82">
        <f t="shared" si="59"/>
        <v>106</v>
      </c>
      <c r="BU80" s="81">
        <f>SUMIFS('BAZA DANYCH'!$I:$I,'BAZA DANYCH'!$B:$B,BU$58,'BAZA DANYCH'!$L:$L,$B80)</f>
        <v>6</v>
      </c>
      <c r="BV80" s="76">
        <f>SUMIFS('BAZA DANYCH'!$H:$H,'BAZA DANYCH'!$B:$B,BV$58,'BAZA DANYCH'!$L:$L,$B80)</f>
        <v>9</v>
      </c>
      <c r="BW80" s="82">
        <f t="shared" si="60"/>
        <v>15</v>
      </c>
      <c r="BX80" s="81">
        <f>SUMIFS('BAZA DANYCH'!$I:$I,'BAZA DANYCH'!$B:$B,BX$58,'BAZA DANYCH'!$L:$L,$B80)</f>
        <v>17</v>
      </c>
      <c r="BY80" s="76">
        <f>SUMIFS('BAZA DANYCH'!$H:$H,'BAZA DANYCH'!$B:$B,BY$58,'BAZA DANYCH'!$L:$L,$B80)</f>
        <v>0</v>
      </c>
      <c r="BZ80" s="82">
        <f t="shared" si="61"/>
        <v>17</v>
      </c>
    </row>
    <row r="81" spans="1:78" s="60" customFormat="1" ht="12.75">
      <c r="A81" s="70"/>
      <c r="B81" s="92">
        <v>0.46875</v>
      </c>
      <c r="C81" s="93">
        <v>0.47916666666666702</v>
      </c>
      <c r="D81" s="81">
        <f>SUMIFS('BAZA DANYCH'!$I:$I,'BAZA DANYCH'!$L:$L,$B81)</f>
        <v>126</v>
      </c>
      <c r="E81" s="76">
        <f>SUMIFS('BAZA DANYCH'!$H:$H,'BAZA DANYCH'!$L:$L,$B81)</f>
        <v>158</v>
      </c>
      <c r="F81" s="82">
        <f t="shared" si="37"/>
        <v>284</v>
      </c>
      <c r="G81" s="81">
        <f>SUMIFS('BAZA DANYCH'!$I:$I,'BAZA DANYCH'!$B:$B,G$58,'BAZA DANYCH'!$L:$L,$B81)</f>
        <v>26</v>
      </c>
      <c r="H81" s="76">
        <f>SUMIFS('BAZA DANYCH'!$H:$H,'BAZA DANYCH'!$B:$B,H$58,'BAZA DANYCH'!$L:$L,$B81)</f>
        <v>90</v>
      </c>
      <c r="I81" s="82">
        <f t="shared" si="38"/>
        <v>116</v>
      </c>
      <c r="J81" s="81">
        <f>SUMIFS('BAZA DANYCH'!$I:$I,'BAZA DANYCH'!$B:$B,J$58,'BAZA DANYCH'!$L:$L,$B81)</f>
        <v>2</v>
      </c>
      <c r="K81" s="76">
        <f>SUMIFS('BAZA DANYCH'!$H:$H,'BAZA DANYCH'!$B:$B,K$58,'BAZA DANYCH'!$L:$L,$B81)</f>
        <v>2</v>
      </c>
      <c r="L81" s="82">
        <f t="shared" si="39"/>
        <v>4</v>
      </c>
      <c r="M81" s="81">
        <f>SUMIFS('BAZA DANYCH'!$I:$I,'BAZA DANYCH'!$B:$B,M$58,'BAZA DANYCH'!$L:$L,$B81)</f>
        <v>3</v>
      </c>
      <c r="N81" s="76">
        <f>SUMIFS('BAZA DANYCH'!$H:$H,'BAZA DANYCH'!$B:$B,N$58,'BAZA DANYCH'!$L:$L,$B81)</f>
        <v>13</v>
      </c>
      <c r="O81" s="82">
        <f t="shared" si="40"/>
        <v>16</v>
      </c>
      <c r="P81" s="81">
        <f>SUMIFS('BAZA DANYCH'!$I:$I,'BAZA DANYCH'!$B:$B,P$58,'BAZA DANYCH'!$L:$L,$B81)</f>
        <v>0</v>
      </c>
      <c r="Q81" s="76">
        <f>SUMIFS('BAZA DANYCH'!$H:$H,'BAZA DANYCH'!$B:$B,Q$58,'BAZA DANYCH'!$L:$L,$B81)</f>
        <v>0</v>
      </c>
      <c r="R81" s="82">
        <f t="shared" si="41"/>
        <v>0</v>
      </c>
      <c r="S81" s="81">
        <f>SUMIFS('BAZA DANYCH'!$I:$I,'BAZA DANYCH'!$B:$B,S$58,'BAZA DANYCH'!$L:$L,$B81)</f>
        <v>0</v>
      </c>
      <c r="T81" s="76">
        <f>SUMIFS('BAZA DANYCH'!$H:$H,'BAZA DANYCH'!$B:$B,T$58,'BAZA DANYCH'!$L:$L,$B81)</f>
        <v>0</v>
      </c>
      <c r="U81" s="82">
        <f t="shared" si="42"/>
        <v>0</v>
      </c>
      <c r="V81" s="81">
        <f>SUMIFS('BAZA DANYCH'!$I:$I,'BAZA DANYCH'!$B:$B,V$58,'BAZA DANYCH'!$L:$L,$B81)</f>
        <v>0</v>
      </c>
      <c r="W81" s="76">
        <f>SUMIFS('BAZA DANYCH'!$H:$H,'BAZA DANYCH'!$B:$B,W$58,'BAZA DANYCH'!$L:$L,$B81)</f>
        <v>0</v>
      </c>
      <c r="X81" s="82">
        <f t="shared" si="43"/>
        <v>0</v>
      </c>
      <c r="Y81" s="81">
        <f>SUMIFS('BAZA DANYCH'!$I:$I,'BAZA DANYCH'!$B:$B,Y$58,'BAZA DANYCH'!$L:$L,$B81)</f>
        <v>0</v>
      </c>
      <c r="Z81" s="76">
        <f>SUMIFS('BAZA DANYCH'!$H:$H,'BAZA DANYCH'!$B:$B,Z$58,'BAZA DANYCH'!$L:$L,$B81)</f>
        <v>5</v>
      </c>
      <c r="AA81" s="82">
        <f t="shared" si="44"/>
        <v>5</v>
      </c>
      <c r="AB81" s="81">
        <f>SUMIFS('BAZA DANYCH'!$I:$I,'BAZA DANYCH'!$B:$B,AB$58,'BAZA DANYCH'!$L:$L,$B81)</f>
        <v>1</v>
      </c>
      <c r="AC81" s="76">
        <f>SUMIFS('BAZA DANYCH'!$H:$H,'BAZA DANYCH'!$B:$B,AC$58,'BAZA DANYCH'!$L:$L,$B81)</f>
        <v>9</v>
      </c>
      <c r="AD81" s="82">
        <f t="shared" si="45"/>
        <v>10</v>
      </c>
      <c r="AE81" s="81">
        <f>SUMIFS('BAZA DANYCH'!$I:$I,'BAZA DANYCH'!$B:$B,AE$58,'BAZA DANYCH'!$L:$L,$B81)</f>
        <v>13</v>
      </c>
      <c r="AF81" s="76">
        <f>SUMIFS('BAZA DANYCH'!$H:$H,'BAZA DANYCH'!$B:$B,AF$58,'BAZA DANYCH'!$L:$L,$B81)</f>
        <v>4</v>
      </c>
      <c r="AG81" s="82">
        <f t="shared" si="46"/>
        <v>17</v>
      </c>
      <c r="AH81" s="81">
        <f>SUMIFS('BAZA DANYCH'!$I:$I,'BAZA DANYCH'!$B:$B,AH$58,'BAZA DANYCH'!$L:$L,$B81)</f>
        <v>0</v>
      </c>
      <c r="AI81" s="76">
        <f>SUMIFS('BAZA DANYCH'!$H:$H,'BAZA DANYCH'!$B:$B,AI$58,'BAZA DANYCH'!$L:$L,$B81)</f>
        <v>0</v>
      </c>
      <c r="AJ81" s="82">
        <f t="shared" si="47"/>
        <v>0</v>
      </c>
      <c r="AK81" s="81">
        <f>SUMIFS('BAZA DANYCH'!$I:$I,'BAZA DANYCH'!$B:$B,AK$58,'BAZA DANYCH'!$L:$L,$B81)</f>
        <v>0</v>
      </c>
      <c r="AL81" s="76">
        <f>SUMIFS('BAZA DANYCH'!$H:$H,'BAZA DANYCH'!$B:$B,AL$58,'BAZA DANYCH'!$L:$L,$B81)</f>
        <v>0</v>
      </c>
      <c r="AM81" s="82">
        <f t="shared" si="48"/>
        <v>0</v>
      </c>
      <c r="AN81" s="81">
        <f>SUMIFS('BAZA DANYCH'!$I:$I,'BAZA DANYCH'!$B:$B,AN$58,'BAZA DANYCH'!$L:$L,$B81)</f>
        <v>0</v>
      </c>
      <c r="AO81" s="76">
        <f>SUMIFS('BAZA DANYCH'!$H:$H,'BAZA DANYCH'!$B:$B,AO$58,'BAZA DANYCH'!$L:$L,$B81)</f>
        <v>1</v>
      </c>
      <c r="AP81" s="82">
        <f t="shared" si="49"/>
        <v>1</v>
      </c>
      <c r="AQ81" s="81">
        <f>SUMIFS('BAZA DANYCH'!$I:$I,'BAZA DANYCH'!$B:$B,AQ$58,'BAZA DANYCH'!$L:$L,$B81)</f>
        <v>2</v>
      </c>
      <c r="AR81" s="76">
        <f>SUMIFS('BAZA DANYCH'!$H:$H,'BAZA DANYCH'!$B:$B,AR$58,'BAZA DANYCH'!$L:$L,$B81)</f>
        <v>5</v>
      </c>
      <c r="AS81" s="82">
        <f t="shared" si="50"/>
        <v>7</v>
      </c>
      <c r="AT81" s="81">
        <f>SUMIFS('BAZA DANYCH'!$I:$I,'BAZA DANYCH'!$B:$B,AT$58,'BAZA DANYCH'!$L:$L,$B81)</f>
        <v>15</v>
      </c>
      <c r="AU81" s="76">
        <f>SUMIFS('BAZA DANYCH'!$H:$H,'BAZA DANYCH'!$B:$B,AU$58,'BAZA DANYCH'!$L:$L,$B81)</f>
        <v>7</v>
      </c>
      <c r="AV81" s="82">
        <f t="shared" si="51"/>
        <v>22</v>
      </c>
      <c r="AW81" s="81">
        <f>SUMIFS('BAZA DANYCH'!$I:$I,'BAZA DANYCH'!$B:$B,AW$58,'BAZA DANYCH'!$L:$L,$B81)</f>
        <v>1</v>
      </c>
      <c r="AX81" s="76">
        <f>SUMIFS('BAZA DANYCH'!$H:$H,'BAZA DANYCH'!$B:$B,AX$58,'BAZA DANYCH'!$L:$L,$B81)</f>
        <v>0</v>
      </c>
      <c r="AY81" s="82">
        <f t="shared" si="52"/>
        <v>1</v>
      </c>
      <c r="AZ81" s="81">
        <f>SUMIFS('BAZA DANYCH'!$I:$I,'BAZA DANYCH'!$B:$B,AZ$58,'BAZA DANYCH'!$L:$L,$B81)</f>
        <v>0</v>
      </c>
      <c r="BA81" s="76">
        <f>SUMIFS('BAZA DANYCH'!$H:$H,'BAZA DANYCH'!$B:$B,BA$58,'BAZA DANYCH'!$L:$L,$B81)</f>
        <v>0</v>
      </c>
      <c r="BB81" s="82">
        <f t="shared" si="53"/>
        <v>0</v>
      </c>
      <c r="BC81" s="81">
        <f>SUMIFS('BAZA DANYCH'!$I:$I,'BAZA DANYCH'!$B:$B,BC$58,'BAZA DANYCH'!$L:$L,$B81)</f>
        <v>0</v>
      </c>
      <c r="BD81" s="76">
        <f>SUMIFS('BAZA DANYCH'!$H:$H,'BAZA DANYCH'!$B:$B,BD$58,'BAZA DANYCH'!$L:$L,$B81)</f>
        <v>0</v>
      </c>
      <c r="BE81" s="82">
        <f t="shared" si="54"/>
        <v>0</v>
      </c>
      <c r="BF81" s="81">
        <f>SUMIFS('BAZA DANYCH'!$I:$I,'BAZA DANYCH'!$B:$B,BF$58,'BAZA DANYCH'!$L:$L,$B81)</f>
        <v>4</v>
      </c>
      <c r="BG81" s="76">
        <f>SUMIFS('BAZA DANYCH'!$H:$H,'BAZA DANYCH'!$B:$B,BG$58,'BAZA DANYCH'!$L:$L,$B81)</f>
        <v>0</v>
      </c>
      <c r="BH81" s="82">
        <f t="shared" si="55"/>
        <v>4</v>
      </c>
      <c r="BI81" s="81">
        <f>SUMIFS('BAZA DANYCH'!$I:$I,'BAZA DANYCH'!$B:$B,BI$58,'BAZA DANYCH'!$L:$L,$B81)</f>
        <v>2</v>
      </c>
      <c r="BJ81" s="76">
        <f>SUMIFS('BAZA DANYCH'!$H:$H,'BAZA DANYCH'!$B:$B,BJ$58,'BAZA DANYCH'!$L:$L,$B81)</f>
        <v>0</v>
      </c>
      <c r="BK81" s="82">
        <f t="shared" si="56"/>
        <v>2</v>
      </c>
      <c r="BL81" s="81">
        <f>SUMIFS('BAZA DANYCH'!$I:$I,'BAZA DANYCH'!$B:$B,BL$58,'BAZA DANYCH'!$L:$L,$B81)</f>
        <v>2</v>
      </c>
      <c r="BM81" s="76">
        <f>SUMIFS('BAZA DANYCH'!$H:$H,'BAZA DANYCH'!$B:$B,BM$58,'BAZA DANYCH'!$L:$L,$B81)</f>
        <v>1</v>
      </c>
      <c r="BN81" s="82">
        <f t="shared" si="57"/>
        <v>3</v>
      </c>
      <c r="BO81" s="81">
        <f>SUMIFS('BAZA DANYCH'!$I:$I,'BAZA DANYCH'!$B:$B,BO$58,'BAZA DANYCH'!$L:$L,$B81)</f>
        <v>0</v>
      </c>
      <c r="BP81" s="76">
        <f>SUMIFS('BAZA DANYCH'!$H:$H,'BAZA DANYCH'!$B:$B,BP$58,'BAZA DANYCH'!$L:$L,$B81)</f>
        <v>0</v>
      </c>
      <c r="BQ81" s="82">
        <f t="shared" si="58"/>
        <v>0</v>
      </c>
      <c r="BR81" s="81">
        <f>SUMIFS('BAZA DANYCH'!$I:$I,'BAZA DANYCH'!$B:$B,BR$58,'BAZA DANYCH'!$L:$L,$B81)</f>
        <v>41</v>
      </c>
      <c r="BS81" s="76">
        <f>SUMIFS('BAZA DANYCH'!$H:$H,'BAZA DANYCH'!$B:$B,BS$58,'BAZA DANYCH'!$L:$L,$B81)</f>
        <v>2</v>
      </c>
      <c r="BT81" s="82">
        <f t="shared" si="59"/>
        <v>43</v>
      </c>
      <c r="BU81" s="81">
        <f>SUMIFS('BAZA DANYCH'!$I:$I,'BAZA DANYCH'!$B:$B,BU$58,'BAZA DANYCH'!$L:$L,$B81)</f>
        <v>14</v>
      </c>
      <c r="BV81" s="76">
        <f>SUMIFS('BAZA DANYCH'!$H:$H,'BAZA DANYCH'!$B:$B,BV$58,'BAZA DANYCH'!$L:$L,$B81)</f>
        <v>7</v>
      </c>
      <c r="BW81" s="82">
        <f t="shared" si="60"/>
        <v>21</v>
      </c>
      <c r="BX81" s="81">
        <f>SUMIFS('BAZA DANYCH'!$I:$I,'BAZA DANYCH'!$B:$B,BX$58,'BAZA DANYCH'!$L:$L,$B81)</f>
        <v>0</v>
      </c>
      <c r="BY81" s="76">
        <f>SUMIFS('BAZA DANYCH'!$H:$H,'BAZA DANYCH'!$B:$B,BY$58,'BAZA DANYCH'!$L:$L,$B81)</f>
        <v>12</v>
      </c>
      <c r="BZ81" s="82">
        <f t="shared" si="61"/>
        <v>12</v>
      </c>
    </row>
    <row r="82" spans="1:78" s="60" customFormat="1" ht="12.75">
      <c r="A82" s="70"/>
      <c r="B82" s="92">
        <v>0.47916666666666702</v>
      </c>
      <c r="C82" s="93">
        <v>0.48958333333333298</v>
      </c>
      <c r="D82" s="81">
        <f>SUMIFS('BAZA DANYCH'!$I:$I,'BAZA DANYCH'!$L:$L,$B82)</f>
        <v>194</v>
      </c>
      <c r="E82" s="76">
        <f>SUMIFS('BAZA DANYCH'!$H:$H,'BAZA DANYCH'!$L:$L,$B82)</f>
        <v>428</v>
      </c>
      <c r="F82" s="82">
        <f t="shared" si="37"/>
        <v>622</v>
      </c>
      <c r="G82" s="81">
        <f>SUMIFS('BAZA DANYCH'!$I:$I,'BAZA DANYCH'!$B:$B,G$58,'BAZA DANYCH'!$L:$L,$B82)</f>
        <v>74</v>
      </c>
      <c r="H82" s="76">
        <f>SUMIFS('BAZA DANYCH'!$H:$H,'BAZA DANYCH'!$B:$B,H$58,'BAZA DANYCH'!$L:$L,$B82)</f>
        <v>371</v>
      </c>
      <c r="I82" s="82">
        <f t="shared" si="38"/>
        <v>445</v>
      </c>
      <c r="J82" s="81">
        <f>SUMIFS('BAZA DANYCH'!$I:$I,'BAZA DANYCH'!$B:$B,J$58,'BAZA DANYCH'!$L:$L,$B82)</f>
        <v>8</v>
      </c>
      <c r="K82" s="76">
        <f>SUMIFS('BAZA DANYCH'!$H:$H,'BAZA DANYCH'!$B:$B,K$58,'BAZA DANYCH'!$L:$L,$B82)</f>
        <v>4</v>
      </c>
      <c r="L82" s="82">
        <f t="shared" si="39"/>
        <v>12</v>
      </c>
      <c r="M82" s="81">
        <f>SUMIFS('BAZA DANYCH'!$I:$I,'BAZA DANYCH'!$B:$B,M$58,'BAZA DANYCH'!$L:$L,$B82)</f>
        <v>1</v>
      </c>
      <c r="N82" s="76">
        <f>SUMIFS('BAZA DANYCH'!$H:$H,'BAZA DANYCH'!$B:$B,N$58,'BAZA DANYCH'!$L:$L,$B82)</f>
        <v>0</v>
      </c>
      <c r="O82" s="82">
        <f t="shared" si="40"/>
        <v>1</v>
      </c>
      <c r="P82" s="81">
        <f>SUMIFS('BAZA DANYCH'!$I:$I,'BAZA DANYCH'!$B:$B,P$58,'BAZA DANYCH'!$L:$L,$B82)</f>
        <v>1</v>
      </c>
      <c r="Q82" s="76">
        <f>SUMIFS('BAZA DANYCH'!$H:$H,'BAZA DANYCH'!$B:$B,Q$58,'BAZA DANYCH'!$L:$L,$B82)</f>
        <v>3</v>
      </c>
      <c r="R82" s="82">
        <f t="shared" si="41"/>
        <v>4</v>
      </c>
      <c r="S82" s="81">
        <f>SUMIFS('BAZA DANYCH'!$I:$I,'BAZA DANYCH'!$B:$B,S$58,'BAZA DANYCH'!$L:$L,$B82)</f>
        <v>0</v>
      </c>
      <c r="T82" s="76">
        <f>SUMIFS('BAZA DANYCH'!$H:$H,'BAZA DANYCH'!$B:$B,T$58,'BAZA DANYCH'!$L:$L,$B82)</f>
        <v>0</v>
      </c>
      <c r="U82" s="82">
        <f t="shared" si="42"/>
        <v>0</v>
      </c>
      <c r="V82" s="81">
        <f>SUMIFS('BAZA DANYCH'!$I:$I,'BAZA DANYCH'!$B:$B,V$58,'BAZA DANYCH'!$L:$L,$B82)</f>
        <v>0</v>
      </c>
      <c r="W82" s="76">
        <f>SUMIFS('BAZA DANYCH'!$H:$H,'BAZA DANYCH'!$B:$B,W$58,'BAZA DANYCH'!$L:$L,$B82)</f>
        <v>0</v>
      </c>
      <c r="X82" s="82">
        <f t="shared" si="43"/>
        <v>0</v>
      </c>
      <c r="Y82" s="81">
        <f>SUMIFS('BAZA DANYCH'!$I:$I,'BAZA DANYCH'!$B:$B,Y$58,'BAZA DANYCH'!$L:$L,$B82)</f>
        <v>0</v>
      </c>
      <c r="Z82" s="76">
        <f>SUMIFS('BAZA DANYCH'!$H:$H,'BAZA DANYCH'!$B:$B,Z$58,'BAZA DANYCH'!$L:$L,$B82)</f>
        <v>7</v>
      </c>
      <c r="AA82" s="82">
        <f t="shared" si="44"/>
        <v>7</v>
      </c>
      <c r="AB82" s="81">
        <f>SUMIFS('BAZA DANYCH'!$I:$I,'BAZA DANYCH'!$B:$B,AB$58,'BAZA DANYCH'!$L:$L,$B82)</f>
        <v>0</v>
      </c>
      <c r="AC82" s="76">
        <f>SUMIFS('BAZA DANYCH'!$H:$H,'BAZA DANYCH'!$B:$B,AC$58,'BAZA DANYCH'!$L:$L,$B82)</f>
        <v>0</v>
      </c>
      <c r="AD82" s="82">
        <f t="shared" si="45"/>
        <v>0</v>
      </c>
      <c r="AE82" s="81">
        <f>SUMIFS('BAZA DANYCH'!$I:$I,'BAZA DANYCH'!$B:$B,AE$58,'BAZA DANYCH'!$L:$L,$B82)</f>
        <v>0</v>
      </c>
      <c r="AF82" s="76">
        <f>SUMIFS('BAZA DANYCH'!$H:$H,'BAZA DANYCH'!$B:$B,AF$58,'BAZA DANYCH'!$L:$L,$B82)</f>
        <v>0</v>
      </c>
      <c r="AG82" s="82">
        <f t="shared" si="46"/>
        <v>0</v>
      </c>
      <c r="AH82" s="81">
        <f>SUMIFS('BAZA DANYCH'!$I:$I,'BAZA DANYCH'!$B:$B,AH$58,'BAZA DANYCH'!$L:$L,$B82)</f>
        <v>0</v>
      </c>
      <c r="AI82" s="76">
        <f>SUMIFS('BAZA DANYCH'!$H:$H,'BAZA DANYCH'!$B:$B,AI$58,'BAZA DANYCH'!$L:$L,$B82)</f>
        <v>2</v>
      </c>
      <c r="AJ82" s="82">
        <f t="shared" si="47"/>
        <v>2</v>
      </c>
      <c r="AK82" s="81">
        <f>SUMIFS('BAZA DANYCH'!$I:$I,'BAZA DANYCH'!$B:$B,AK$58,'BAZA DANYCH'!$L:$L,$B82)</f>
        <v>2</v>
      </c>
      <c r="AL82" s="76">
        <f>SUMIFS('BAZA DANYCH'!$H:$H,'BAZA DANYCH'!$B:$B,AL$58,'BAZA DANYCH'!$L:$L,$B82)</f>
        <v>2</v>
      </c>
      <c r="AM82" s="82">
        <f t="shared" si="48"/>
        <v>4</v>
      </c>
      <c r="AN82" s="81">
        <f>SUMIFS('BAZA DANYCH'!$I:$I,'BAZA DANYCH'!$B:$B,AN$58,'BAZA DANYCH'!$L:$L,$B82)</f>
        <v>0</v>
      </c>
      <c r="AO82" s="76">
        <f>SUMIFS('BAZA DANYCH'!$H:$H,'BAZA DANYCH'!$B:$B,AO$58,'BAZA DANYCH'!$L:$L,$B82)</f>
        <v>0</v>
      </c>
      <c r="AP82" s="82">
        <f t="shared" si="49"/>
        <v>0</v>
      </c>
      <c r="AQ82" s="81">
        <f>SUMIFS('BAZA DANYCH'!$I:$I,'BAZA DANYCH'!$B:$B,AQ$58,'BAZA DANYCH'!$L:$L,$B82)</f>
        <v>0</v>
      </c>
      <c r="AR82" s="76">
        <f>SUMIFS('BAZA DANYCH'!$H:$H,'BAZA DANYCH'!$B:$B,AR$58,'BAZA DANYCH'!$L:$L,$B82)</f>
        <v>0</v>
      </c>
      <c r="AS82" s="82">
        <f t="shared" si="50"/>
        <v>0</v>
      </c>
      <c r="AT82" s="81">
        <f>SUMIFS('BAZA DANYCH'!$I:$I,'BAZA DANYCH'!$B:$B,AT$58,'BAZA DANYCH'!$L:$L,$B82)</f>
        <v>0</v>
      </c>
      <c r="AU82" s="76">
        <f>SUMIFS('BAZA DANYCH'!$H:$H,'BAZA DANYCH'!$B:$B,AU$58,'BAZA DANYCH'!$L:$L,$B82)</f>
        <v>0</v>
      </c>
      <c r="AV82" s="82">
        <f t="shared" si="51"/>
        <v>0</v>
      </c>
      <c r="AW82" s="81">
        <f>SUMIFS('BAZA DANYCH'!$I:$I,'BAZA DANYCH'!$B:$B,AW$58,'BAZA DANYCH'!$L:$L,$B82)</f>
        <v>0</v>
      </c>
      <c r="AX82" s="76">
        <f>SUMIFS('BAZA DANYCH'!$H:$H,'BAZA DANYCH'!$B:$B,AX$58,'BAZA DANYCH'!$L:$L,$B82)</f>
        <v>0</v>
      </c>
      <c r="AY82" s="82">
        <f t="shared" si="52"/>
        <v>0</v>
      </c>
      <c r="AZ82" s="81">
        <f>SUMIFS('BAZA DANYCH'!$I:$I,'BAZA DANYCH'!$B:$B,AZ$58,'BAZA DANYCH'!$L:$L,$B82)</f>
        <v>0</v>
      </c>
      <c r="BA82" s="76">
        <f>SUMIFS('BAZA DANYCH'!$H:$H,'BAZA DANYCH'!$B:$B,BA$58,'BAZA DANYCH'!$L:$L,$B82)</f>
        <v>0</v>
      </c>
      <c r="BB82" s="82">
        <f t="shared" si="53"/>
        <v>0</v>
      </c>
      <c r="BC82" s="81">
        <f>SUMIFS('BAZA DANYCH'!$I:$I,'BAZA DANYCH'!$B:$B,BC$58,'BAZA DANYCH'!$L:$L,$B82)</f>
        <v>0</v>
      </c>
      <c r="BD82" s="76">
        <f>SUMIFS('BAZA DANYCH'!$H:$H,'BAZA DANYCH'!$B:$B,BD$58,'BAZA DANYCH'!$L:$L,$B82)</f>
        <v>0</v>
      </c>
      <c r="BE82" s="82">
        <f t="shared" si="54"/>
        <v>0</v>
      </c>
      <c r="BF82" s="81">
        <f>SUMIFS('BAZA DANYCH'!$I:$I,'BAZA DANYCH'!$B:$B,BF$58,'BAZA DANYCH'!$L:$L,$B82)</f>
        <v>0</v>
      </c>
      <c r="BG82" s="76">
        <f>SUMIFS('BAZA DANYCH'!$H:$H,'BAZA DANYCH'!$B:$B,BG$58,'BAZA DANYCH'!$L:$L,$B82)</f>
        <v>0</v>
      </c>
      <c r="BH82" s="82">
        <f t="shared" si="55"/>
        <v>0</v>
      </c>
      <c r="BI82" s="81">
        <f>SUMIFS('BAZA DANYCH'!$I:$I,'BAZA DANYCH'!$B:$B,BI$58,'BAZA DANYCH'!$L:$L,$B82)</f>
        <v>0</v>
      </c>
      <c r="BJ82" s="76">
        <f>SUMIFS('BAZA DANYCH'!$H:$H,'BAZA DANYCH'!$B:$B,BJ$58,'BAZA DANYCH'!$L:$L,$B82)</f>
        <v>0</v>
      </c>
      <c r="BK82" s="82">
        <f t="shared" si="56"/>
        <v>0</v>
      </c>
      <c r="BL82" s="81">
        <f>SUMIFS('BAZA DANYCH'!$I:$I,'BAZA DANYCH'!$B:$B,BL$58,'BAZA DANYCH'!$L:$L,$B82)</f>
        <v>0</v>
      </c>
      <c r="BM82" s="76">
        <f>SUMIFS('BAZA DANYCH'!$H:$H,'BAZA DANYCH'!$B:$B,BM$58,'BAZA DANYCH'!$L:$L,$B82)</f>
        <v>0</v>
      </c>
      <c r="BN82" s="82">
        <f t="shared" si="57"/>
        <v>0</v>
      </c>
      <c r="BO82" s="81">
        <f>SUMIFS('BAZA DANYCH'!$I:$I,'BAZA DANYCH'!$B:$B,BO$58,'BAZA DANYCH'!$L:$L,$B82)</f>
        <v>1</v>
      </c>
      <c r="BP82" s="76">
        <f>SUMIFS('BAZA DANYCH'!$H:$H,'BAZA DANYCH'!$B:$B,BP$58,'BAZA DANYCH'!$L:$L,$B82)</f>
        <v>3</v>
      </c>
      <c r="BQ82" s="82">
        <f t="shared" si="58"/>
        <v>4</v>
      </c>
      <c r="BR82" s="81">
        <f>SUMIFS('BAZA DANYCH'!$I:$I,'BAZA DANYCH'!$B:$B,BR$58,'BAZA DANYCH'!$L:$L,$B82)</f>
        <v>92</v>
      </c>
      <c r="BS82" s="76">
        <f>SUMIFS('BAZA DANYCH'!$H:$H,'BAZA DANYCH'!$B:$B,BS$58,'BAZA DANYCH'!$L:$L,$B82)</f>
        <v>0</v>
      </c>
      <c r="BT82" s="82">
        <f t="shared" si="59"/>
        <v>92</v>
      </c>
      <c r="BU82" s="81">
        <f>SUMIFS('BAZA DANYCH'!$I:$I,'BAZA DANYCH'!$B:$B,BU$58,'BAZA DANYCH'!$L:$L,$B82)</f>
        <v>7</v>
      </c>
      <c r="BV82" s="76">
        <f>SUMIFS('BAZA DANYCH'!$H:$H,'BAZA DANYCH'!$B:$B,BV$58,'BAZA DANYCH'!$L:$L,$B82)</f>
        <v>9</v>
      </c>
      <c r="BW82" s="82">
        <f t="shared" si="60"/>
        <v>16</v>
      </c>
      <c r="BX82" s="81">
        <f>SUMIFS('BAZA DANYCH'!$I:$I,'BAZA DANYCH'!$B:$B,BX$58,'BAZA DANYCH'!$L:$L,$B82)</f>
        <v>8</v>
      </c>
      <c r="BY82" s="76">
        <f>SUMIFS('BAZA DANYCH'!$H:$H,'BAZA DANYCH'!$B:$B,BY$58,'BAZA DANYCH'!$L:$L,$B82)</f>
        <v>27</v>
      </c>
      <c r="BZ82" s="82">
        <f t="shared" si="61"/>
        <v>35</v>
      </c>
    </row>
    <row r="83" spans="1:78" s="60" customFormat="1" ht="12.75">
      <c r="A83" s="70"/>
      <c r="B83" s="92">
        <v>0.48958333333333298</v>
      </c>
      <c r="C83" s="93">
        <v>0.5</v>
      </c>
      <c r="D83" s="81">
        <f>SUMIFS('BAZA DANYCH'!$I:$I,'BAZA DANYCH'!$L:$L,$B83)</f>
        <v>349</v>
      </c>
      <c r="E83" s="76">
        <f>SUMIFS('BAZA DANYCH'!$H:$H,'BAZA DANYCH'!$L:$L,$B83)</f>
        <v>58</v>
      </c>
      <c r="F83" s="82">
        <f t="shared" si="37"/>
        <v>407</v>
      </c>
      <c r="G83" s="81">
        <f>SUMIFS('BAZA DANYCH'!$I:$I,'BAZA DANYCH'!$B:$B,G$58,'BAZA DANYCH'!$L:$L,$B83)</f>
        <v>258</v>
      </c>
      <c r="H83" s="76">
        <f>SUMIFS('BAZA DANYCH'!$H:$H,'BAZA DANYCH'!$B:$B,H$58,'BAZA DANYCH'!$L:$L,$B83)</f>
        <v>34</v>
      </c>
      <c r="I83" s="82">
        <f t="shared" si="38"/>
        <v>292</v>
      </c>
      <c r="J83" s="81">
        <f>SUMIFS('BAZA DANYCH'!$I:$I,'BAZA DANYCH'!$B:$B,J$58,'BAZA DANYCH'!$L:$L,$B83)</f>
        <v>0</v>
      </c>
      <c r="K83" s="76">
        <f>SUMIFS('BAZA DANYCH'!$H:$H,'BAZA DANYCH'!$B:$B,K$58,'BAZA DANYCH'!$L:$L,$B83)</f>
        <v>0</v>
      </c>
      <c r="L83" s="82">
        <f t="shared" si="39"/>
        <v>0</v>
      </c>
      <c r="M83" s="81">
        <f>SUMIFS('BAZA DANYCH'!$I:$I,'BAZA DANYCH'!$B:$B,M$58,'BAZA DANYCH'!$L:$L,$B83)</f>
        <v>11</v>
      </c>
      <c r="N83" s="76">
        <f>SUMIFS('BAZA DANYCH'!$H:$H,'BAZA DANYCH'!$B:$B,N$58,'BAZA DANYCH'!$L:$L,$B83)</f>
        <v>0</v>
      </c>
      <c r="O83" s="82">
        <f t="shared" si="40"/>
        <v>11</v>
      </c>
      <c r="P83" s="81">
        <f>SUMIFS('BAZA DANYCH'!$I:$I,'BAZA DANYCH'!$B:$B,P$58,'BAZA DANYCH'!$L:$L,$B83)</f>
        <v>0</v>
      </c>
      <c r="Q83" s="76">
        <f>SUMIFS('BAZA DANYCH'!$H:$H,'BAZA DANYCH'!$B:$B,Q$58,'BAZA DANYCH'!$L:$L,$B83)</f>
        <v>0</v>
      </c>
      <c r="R83" s="82">
        <f t="shared" si="41"/>
        <v>0</v>
      </c>
      <c r="S83" s="81">
        <f>SUMIFS('BAZA DANYCH'!$I:$I,'BAZA DANYCH'!$B:$B,S$58,'BAZA DANYCH'!$L:$L,$B83)</f>
        <v>0</v>
      </c>
      <c r="T83" s="76">
        <f>SUMIFS('BAZA DANYCH'!$H:$H,'BAZA DANYCH'!$B:$B,T$58,'BAZA DANYCH'!$L:$L,$B83)</f>
        <v>0</v>
      </c>
      <c r="U83" s="82">
        <f t="shared" si="42"/>
        <v>0</v>
      </c>
      <c r="V83" s="81">
        <f>SUMIFS('BAZA DANYCH'!$I:$I,'BAZA DANYCH'!$B:$B,V$58,'BAZA DANYCH'!$L:$L,$B83)</f>
        <v>7</v>
      </c>
      <c r="W83" s="76">
        <f>SUMIFS('BAZA DANYCH'!$H:$H,'BAZA DANYCH'!$B:$B,W$58,'BAZA DANYCH'!$L:$L,$B83)</f>
        <v>4</v>
      </c>
      <c r="X83" s="82">
        <f t="shared" si="43"/>
        <v>11</v>
      </c>
      <c r="Y83" s="81">
        <f>SUMIFS('BAZA DANYCH'!$I:$I,'BAZA DANYCH'!$B:$B,Y$58,'BAZA DANYCH'!$L:$L,$B83)</f>
        <v>0</v>
      </c>
      <c r="Z83" s="76">
        <f>SUMIFS('BAZA DANYCH'!$H:$H,'BAZA DANYCH'!$B:$B,Z$58,'BAZA DANYCH'!$L:$L,$B83)</f>
        <v>0</v>
      </c>
      <c r="AA83" s="82">
        <f t="shared" si="44"/>
        <v>0</v>
      </c>
      <c r="AB83" s="81">
        <f>SUMIFS('BAZA DANYCH'!$I:$I,'BAZA DANYCH'!$B:$B,AB$58,'BAZA DANYCH'!$L:$L,$B83)</f>
        <v>2</v>
      </c>
      <c r="AC83" s="76">
        <f>SUMIFS('BAZA DANYCH'!$H:$H,'BAZA DANYCH'!$B:$B,AC$58,'BAZA DANYCH'!$L:$L,$B83)</f>
        <v>0</v>
      </c>
      <c r="AD83" s="82">
        <f t="shared" si="45"/>
        <v>2</v>
      </c>
      <c r="AE83" s="81">
        <f>SUMIFS('BAZA DANYCH'!$I:$I,'BAZA DANYCH'!$B:$B,AE$58,'BAZA DANYCH'!$L:$L,$B83)</f>
        <v>0</v>
      </c>
      <c r="AF83" s="76">
        <f>SUMIFS('BAZA DANYCH'!$H:$H,'BAZA DANYCH'!$B:$B,AF$58,'BAZA DANYCH'!$L:$L,$B83)</f>
        <v>0</v>
      </c>
      <c r="AG83" s="82">
        <f t="shared" si="46"/>
        <v>0</v>
      </c>
      <c r="AH83" s="81">
        <f>SUMIFS('BAZA DANYCH'!$I:$I,'BAZA DANYCH'!$B:$B,AH$58,'BAZA DANYCH'!$L:$L,$B83)</f>
        <v>0</v>
      </c>
      <c r="AI83" s="76">
        <f>SUMIFS('BAZA DANYCH'!$H:$H,'BAZA DANYCH'!$B:$B,AI$58,'BAZA DANYCH'!$L:$L,$B83)</f>
        <v>0</v>
      </c>
      <c r="AJ83" s="82">
        <f t="shared" si="47"/>
        <v>0</v>
      </c>
      <c r="AK83" s="81">
        <f>SUMIFS('BAZA DANYCH'!$I:$I,'BAZA DANYCH'!$B:$B,AK$58,'BAZA DANYCH'!$L:$L,$B83)</f>
        <v>0</v>
      </c>
      <c r="AL83" s="76">
        <f>SUMIFS('BAZA DANYCH'!$H:$H,'BAZA DANYCH'!$B:$B,AL$58,'BAZA DANYCH'!$L:$L,$B83)</f>
        <v>0</v>
      </c>
      <c r="AM83" s="82">
        <f t="shared" si="48"/>
        <v>0</v>
      </c>
      <c r="AN83" s="81">
        <f>SUMIFS('BAZA DANYCH'!$I:$I,'BAZA DANYCH'!$B:$B,AN$58,'BAZA DANYCH'!$L:$L,$B83)</f>
        <v>0</v>
      </c>
      <c r="AO83" s="76">
        <f>SUMIFS('BAZA DANYCH'!$H:$H,'BAZA DANYCH'!$B:$B,AO$58,'BAZA DANYCH'!$L:$L,$B83)</f>
        <v>0</v>
      </c>
      <c r="AP83" s="82">
        <f t="shared" si="49"/>
        <v>0</v>
      </c>
      <c r="AQ83" s="81">
        <f>SUMIFS('BAZA DANYCH'!$I:$I,'BAZA DANYCH'!$B:$B,AQ$58,'BAZA DANYCH'!$L:$L,$B83)</f>
        <v>0</v>
      </c>
      <c r="AR83" s="76">
        <f>SUMIFS('BAZA DANYCH'!$H:$H,'BAZA DANYCH'!$B:$B,AR$58,'BAZA DANYCH'!$L:$L,$B83)</f>
        <v>0</v>
      </c>
      <c r="AS83" s="82">
        <f t="shared" si="50"/>
        <v>0</v>
      </c>
      <c r="AT83" s="81">
        <f>SUMIFS('BAZA DANYCH'!$I:$I,'BAZA DANYCH'!$B:$B,AT$58,'BAZA DANYCH'!$L:$L,$B83)</f>
        <v>0</v>
      </c>
      <c r="AU83" s="76">
        <f>SUMIFS('BAZA DANYCH'!$H:$H,'BAZA DANYCH'!$B:$B,AU$58,'BAZA DANYCH'!$L:$L,$B83)</f>
        <v>0</v>
      </c>
      <c r="AV83" s="82">
        <f t="shared" si="51"/>
        <v>0</v>
      </c>
      <c r="AW83" s="81">
        <f>SUMIFS('BAZA DANYCH'!$I:$I,'BAZA DANYCH'!$B:$B,AW$58,'BAZA DANYCH'!$L:$L,$B83)</f>
        <v>1</v>
      </c>
      <c r="AX83" s="76">
        <f>SUMIFS('BAZA DANYCH'!$H:$H,'BAZA DANYCH'!$B:$B,AX$58,'BAZA DANYCH'!$L:$L,$B83)</f>
        <v>0</v>
      </c>
      <c r="AY83" s="82">
        <f t="shared" si="52"/>
        <v>1</v>
      </c>
      <c r="AZ83" s="81">
        <f>SUMIFS('BAZA DANYCH'!$I:$I,'BAZA DANYCH'!$B:$B,AZ$58,'BAZA DANYCH'!$L:$L,$B83)</f>
        <v>0</v>
      </c>
      <c r="BA83" s="76">
        <f>SUMIFS('BAZA DANYCH'!$H:$H,'BAZA DANYCH'!$B:$B,BA$58,'BAZA DANYCH'!$L:$L,$B83)</f>
        <v>0</v>
      </c>
      <c r="BB83" s="82">
        <f t="shared" si="53"/>
        <v>0</v>
      </c>
      <c r="BC83" s="81">
        <f>SUMIFS('BAZA DANYCH'!$I:$I,'BAZA DANYCH'!$B:$B,BC$58,'BAZA DANYCH'!$L:$L,$B83)</f>
        <v>0</v>
      </c>
      <c r="BD83" s="76">
        <f>SUMIFS('BAZA DANYCH'!$H:$H,'BAZA DANYCH'!$B:$B,BD$58,'BAZA DANYCH'!$L:$L,$B83)</f>
        <v>0</v>
      </c>
      <c r="BE83" s="82">
        <f t="shared" si="54"/>
        <v>0</v>
      </c>
      <c r="BF83" s="81">
        <f>SUMIFS('BAZA DANYCH'!$I:$I,'BAZA DANYCH'!$B:$B,BF$58,'BAZA DANYCH'!$L:$L,$B83)</f>
        <v>0</v>
      </c>
      <c r="BG83" s="76">
        <f>SUMIFS('BAZA DANYCH'!$H:$H,'BAZA DANYCH'!$B:$B,BG$58,'BAZA DANYCH'!$L:$L,$B83)</f>
        <v>0</v>
      </c>
      <c r="BH83" s="82">
        <f t="shared" si="55"/>
        <v>0</v>
      </c>
      <c r="BI83" s="81">
        <f>SUMIFS('BAZA DANYCH'!$I:$I,'BAZA DANYCH'!$B:$B,BI$58,'BAZA DANYCH'!$L:$L,$B83)</f>
        <v>0</v>
      </c>
      <c r="BJ83" s="76">
        <f>SUMIFS('BAZA DANYCH'!$H:$H,'BAZA DANYCH'!$B:$B,BJ$58,'BAZA DANYCH'!$L:$L,$B83)</f>
        <v>0</v>
      </c>
      <c r="BK83" s="82">
        <f t="shared" si="56"/>
        <v>0</v>
      </c>
      <c r="BL83" s="81">
        <f>SUMIFS('BAZA DANYCH'!$I:$I,'BAZA DANYCH'!$B:$B,BL$58,'BAZA DANYCH'!$L:$L,$B83)</f>
        <v>0</v>
      </c>
      <c r="BM83" s="76">
        <f>SUMIFS('BAZA DANYCH'!$H:$H,'BAZA DANYCH'!$B:$B,BM$58,'BAZA DANYCH'!$L:$L,$B83)</f>
        <v>0</v>
      </c>
      <c r="BN83" s="82">
        <f t="shared" si="57"/>
        <v>0</v>
      </c>
      <c r="BO83" s="81">
        <f>SUMIFS('BAZA DANYCH'!$I:$I,'BAZA DANYCH'!$B:$B,BO$58,'BAZA DANYCH'!$L:$L,$B83)</f>
        <v>0</v>
      </c>
      <c r="BP83" s="76">
        <f>SUMIFS('BAZA DANYCH'!$H:$H,'BAZA DANYCH'!$B:$B,BP$58,'BAZA DANYCH'!$L:$L,$B83)</f>
        <v>0</v>
      </c>
      <c r="BQ83" s="82">
        <f t="shared" si="58"/>
        <v>0</v>
      </c>
      <c r="BR83" s="81">
        <f>SUMIFS('BAZA DANYCH'!$I:$I,'BAZA DANYCH'!$B:$B,BR$58,'BAZA DANYCH'!$L:$L,$B83)</f>
        <v>61</v>
      </c>
      <c r="BS83" s="76">
        <f>SUMIFS('BAZA DANYCH'!$H:$H,'BAZA DANYCH'!$B:$B,BS$58,'BAZA DANYCH'!$L:$L,$B83)</f>
        <v>8</v>
      </c>
      <c r="BT83" s="82">
        <f t="shared" si="59"/>
        <v>69</v>
      </c>
      <c r="BU83" s="81">
        <f>SUMIFS('BAZA DANYCH'!$I:$I,'BAZA DANYCH'!$B:$B,BU$58,'BAZA DANYCH'!$L:$L,$B83)</f>
        <v>4</v>
      </c>
      <c r="BV83" s="76">
        <f>SUMIFS('BAZA DANYCH'!$H:$H,'BAZA DANYCH'!$B:$B,BV$58,'BAZA DANYCH'!$L:$L,$B83)</f>
        <v>7</v>
      </c>
      <c r="BW83" s="82">
        <f t="shared" si="60"/>
        <v>11</v>
      </c>
      <c r="BX83" s="81">
        <f>SUMIFS('BAZA DANYCH'!$I:$I,'BAZA DANYCH'!$B:$B,BX$58,'BAZA DANYCH'!$L:$L,$B83)</f>
        <v>5</v>
      </c>
      <c r="BY83" s="76">
        <f>SUMIFS('BAZA DANYCH'!$H:$H,'BAZA DANYCH'!$B:$B,BY$58,'BAZA DANYCH'!$L:$L,$B83)</f>
        <v>5</v>
      </c>
      <c r="BZ83" s="82">
        <f t="shared" si="61"/>
        <v>10</v>
      </c>
    </row>
    <row r="84" spans="1:78" s="60" customFormat="1" ht="12.75">
      <c r="A84" s="70"/>
      <c r="B84" s="92">
        <v>0.5</v>
      </c>
      <c r="C84" s="93">
        <v>0.51041666666666696</v>
      </c>
      <c r="D84" s="81">
        <f>SUMIFS('BAZA DANYCH'!$I:$I,'BAZA DANYCH'!$L:$L,$B84)</f>
        <v>276</v>
      </c>
      <c r="E84" s="76">
        <f>SUMIFS('BAZA DANYCH'!$H:$H,'BAZA DANYCH'!$L:$L,$B84)</f>
        <v>310</v>
      </c>
      <c r="F84" s="82">
        <f t="shared" si="37"/>
        <v>586</v>
      </c>
      <c r="G84" s="81">
        <f>SUMIFS('BAZA DANYCH'!$I:$I,'BAZA DANYCH'!$B:$B,G$58,'BAZA DANYCH'!$L:$L,$B84)</f>
        <v>87</v>
      </c>
      <c r="H84" s="76">
        <f>SUMIFS('BAZA DANYCH'!$H:$H,'BAZA DANYCH'!$B:$B,H$58,'BAZA DANYCH'!$L:$L,$B84)</f>
        <v>173</v>
      </c>
      <c r="I84" s="82">
        <f t="shared" si="38"/>
        <v>260</v>
      </c>
      <c r="J84" s="81">
        <f>SUMIFS('BAZA DANYCH'!$I:$I,'BAZA DANYCH'!$B:$B,J$58,'BAZA DANYCH'!$L:$L,$B84)</f>
        <v>24</v>
      </c>
      <c r="K84" s="76">
        <f>SUMIFS('BAZA DANYCH'!$H:$H,'BAZA DANYCH'!$B:$B,K$58,'BAZA DANYCH'!$L:$L,$B84)</f>
        <v>44</v>
      </c>
      <c r="L84" s="82">
        <f t="shared" si="39"/>
        <v>68</v>
      </c>
      <c r="M84" s="81">
        <f>SUMIFS('BAZA DANYCH'!$I:$I,'BAZA DANYCH'!$B:$B,M$58,'BAZA DANYCH'!$L:$L,$B84)</f>
        <v>11</v>
      </c>
      <c r="N84" s="76">
        <f>SUMIFS('BAZA DANYCH'!$H:$H,'BAZA DANYCH'!$B:$B,N$58,'BAZA DANYCH'!$L:$L,$B84)</f>
        <v>19</v>
      </c>
      <c r="O84" s="82">
        <f t="shared" si="40"/>
        <v>30</v>
      </c>
      <c r="P84" s="81">
        <f>SUMIFS('BAZA DANYCH'!$I:$I,'BAZA DANYCH'!$B:$B,P$58,'BAZA DANYCH'!$L:$L,$B84)</f>
        <v>12</v>
      </c>
      <c r="Q84" s="76">
        <f>SUMIFS('BAZA DANYCH'!$H:$H,'BAZA DANYCH'!$B:$B,Q$58,'BAZA DANYCH'!$L:$L,$B84)</f>
        <v>2</v>
      </c>
      <c r="R84" s="82">
        <f t="shared" si="41"/>
        <v>14</v>
      </c>
      <c r="S84" s="81">
        <f>SUMIFS('BAZA DANYCH'!$I:$I,'BAZA DANYCH'!$B:$B,S$58,'BAZA DANYCH'!$L:$L,$B84)</f>
        <v>0</v>
      </c>
      <c r="T84" s="76">
        <f>SUMIFS('BAZA DANYCH'!$H:$H,'BAZA DANYCH'!$B:$B,T$58,'BAZA DANYCH'!$L:$L,$B84)</f>
        <v>0</v>
      </c>
      <c r="U84" s="82">
        <f t="shared" si="42"/>
        <v>0</v>
      </c>
      <c r="V84" s="81">
        <f>SUMIFS('BAZA DANYCH'!$I:$I,'BAZA DANYCH'!$B:$B,V$58,'BAZA DANYCH'!$L:$L,$B84)</f>
        <v>1</v>
      </c>
      <c r="W84" s="76">
        <f>SUMIFS('BAZA DANYCH'!$H:$H,'BAZA DANYCH'!$B:$B,W$58,'BAZA DANYCH'!$L:$L,$B84)</f>
        <v>0</v>
      </c>
      <c r="X84" s="82">
        <f t="shared" si="43"/>
        <v>1</v>
      </c>
      <c r="Y84" s="81">
        <f>SUMIFS('BAZA DANYCH'!$I:$I,'BAZA DANYCH'!$B:$B,Y$58,'BAZA DANYCH'!$L:$L,$B84)</f>
        <v>5</v>
      </c>
      <c r="Z84" s="76">
        <f>SUMIFS('BAZA DANYCH'!$H:$H,'BAZA DANYCH'!$B:$B,Z$58,'BAZA DANYCH'!$L:$L,$B84)</f>
        <v>2</v>
      </c>
      <c r="AA84" s="82">
        <f t="shared" si="44"/>
        <v>7</v>
      </c>
      <c r="AB84" s="81">
        <f>SUMIFS('BAZA DANYCH'!$I:$I,'BAZA DANYCH'!$B:$B,AB$58,'BAZA DANYCH'!$L:$L,$B84)</f>
        <v>5</v>
      </c>
      <c r="AC84" s="76">
        <f>SUMIFS('BAZA DANYCH'!$H:$H,'BAZA DANYCH'!$B:$B,AC$58,'BAZA DANYCH'!$L:$L,$B84)</f>
        <v>0</v>
      </c>
      <c r="AD84" s="82">
        <f t="shared" si="45"/>
        <v>5</v>
      </c>
      <c r="AE84" s="81">
        <f>SUMIFS('BAZA DANYCH'!$I:$I,'BAZA DANYCH'!$B:$B,AE$58,'BAZA DANYCH'!$L:$L,$B84)</f>
        <v>10</v>
      </c>
      <c r="AF84" s="76">
        <f>SUMIFS('BAZA DANYCH'!$H:$H,'BAZA DANYCH'!$B:$B,AF$58,'BAZA DANYCH'!$L:$L,$B84)</f>
        <v>4</v>
      </c>
      <c r="AG84" s="82">
        <f t="shared" si="46"/>
        <v>14</v>
      </c>
      <c r="AH84" s="81">
        <f>SUMIFS('BAZA DANYCH'!$I:$I,'BAZA DANYCH'!$B:$B,AH$58,'BAZA DANYCH'!$L:$L,$B84)</f>
        <v>2</v>
      </c>
      <c r="AI84" s="76">
        <f>SUMIFS('BAZA DANYCH'!$H:$H,'BAZA DANYCH'!$B:$B,AI$58,'BAZA DANYCH'!$L:$L,$B84)</f>
        <v>0</v>
      </c>
      <c r="AJ84" s="82">
        <f t="shared" si="47"/>
        <v>2</v>
      </c>
      <c r="AK84" s="81">
        <f>SUMIFS('BAZA DANYCH'!$I:$I,'BAZA DANYCH'!$B:$B,AK$58,'BAZA DANYCH'!$L:$L,$B84)</f>
        <v>0</v>
      </c>
      <c r="AL84" s="76">
        <f>SUMIFS('BAZA DANYCH'!$H:$H,'BAZA DANYCH'!$B:$B,AL$58,'BAZA DANYCH'!$L:$L,$B84)</f>
        <v>0</v>
      </c>
      <c r="AM84" s="82">
        <f t="shared" si="48"/>
        <v>0</v>
      </c>
      <c r="AN84" s="81">
        <f>SUMIFS('BAZA DANYCH'!$I:$I,'BAZA DANYCH'!$B:$B,AN$58,'BAZA DANYCH'!$L:$L,$B84)</f>
        <v>2</v>
      </c>
      <c r="AO84" s="76">
        <f>SUMIFS('BAZA DANYCH'!$H:$H,'BAZA DANYCH'!$B:$B,AO$58,'BAZA DANYCH'!$L:$L,$B84)</f>
        <v>3</v>
      </c>
      <c r="AP84" s="82">
        <f t="shared" si="49"/>
        <v>5</v>
      </c>
      <c r="AQ84" s="81">
        <f>SUMIFS('BAZA DANYCH'!$I:$I,'BAZA DANYCH'!$B:$B,AQ$58,'BAZA DANYCH'!$L:$L,$B84)</f>
        <v>0</v>
      </c>
      <c r="AR84" s="76">
        <f>SUMIFS('BAZA DANYCH'!$H:$H,'BAZA DANYCH'!$B:$B,AR$58,'BAZA DANYCH'!$L:$L,$B84)</f>
        <v>0</v>
      </c>
      <c r="AS84" s="82">
        <f t="shared" si="50"/>
        <v>0</v>
      </c>
      <c r="AT84" s="81">
        <f>SUMIFS('BAZA DANYCH'!$I:$I,'BAZA DANYCH'!$B:$B,AT$58,'BAZA DANYCH'!$L:$L,$B84)</f>
        <v>17</v>
      </c>
      <c r="AU84" s="76">
        <f>SUMIFS('BAZA DANYCH'!$H:$H,'BAZA DANYCH'!$B:$B,AU$58,'BAZA DANYCH'!$L:$L,$B84)</f>
        <v>14</v>
      </c>
      <c r="AV84" s="82">
        <f t="shared" si="51"/>
        <v>31</v>
      </c>
      <c r="AW84" s="81">
        <f>SUMIFS('BAZA DANYCH'!$I:$I,'BAZA DANYCH'!$B:$B,AW$58,'BAZA DANYCH'!$L:$L,$B84)</f>
        <v>0</v>
      </c>
      <c r="AX84" s="76">
        <f>SUMIFS('BAZA DANYCH'!$H:$H,'BAZA DANYCH'!$B:$B,AX$58,'BAZA DANYCH'!$L:$L,$B84)</f>
        <v>0</v>
      </c>
      <c r="AY84" s="82">
        <f t="shared" si="52"/>
        <v>0</v>
      </c>
      <c r="AZ84" s="81">
        <f>SUMIFS('BAZA DANYCH'!$I:$I,'BAZA DANYCH'!$B:$B,AZ$58,'BAZA DANYCH'!$L:$L,$B84)</f>
        <v>0</v>
      </c>
      <c r="BA84" s="76">
        <f>SUMIFS('BAZA DANYCH'!$H:$H,'BAZA DANYCH'!$B:$B,BA$58,'BAZA DANYCH'!$L:$L,$B84)</f>
        <v>0</v>
      </c>
      <c r="BB84" s="82">
        <f t="shared" si="53"/>
        <v>0</v>
      </c>
      <c r="BC84" s="81">
        <f>SUMIFS('BAZA DANYCH'!$I:$I,'BAZA DANYCH'!$B:$B,BC$58,'BAZA DANYCH'!$L:$L,$B84)</f>
        <v>0</v>
      </c>
      <c r="BD84" s="76">
        <f>SUMIFS('BAZA DANYCH'!$H:$H,'BAZA DANYCH'!$B:$B,BD$58,'BAZA DANYCH'!$L:$L,$B84)</f>
        <v>0</v>
      </c>
      <c r="BE84" s="82">
        <f t="shared" si="54"/>
        <v>0</v>
      </c>
      <c r="BF84" s="81">
        <f>SUMIFS('BAZA DANYCH'!$I:$I,'BAZA DANYCH'!$B:$B,BF$58,'BAZA DANYCH'!$L:$L,$B84)</f>
        <v>0</v>
      </c>
      <c r="BG84" s="76">
        <f>SUMIFS('BAZA DANYCH'!$H:$H,'BAZA DANYCH'!$B:$B,BG$58,'BAZA DANYCH'!$L:$L,$B84)</f>
        <v>0</v>
      </c>
      <c r="BH84" s="82">
        <f t="shared" si="55"/>
        <v>0</v>
      </c>
      <c r="BI84" s="81">
        <f>SUMIFS('BAZA DANYCH'!$I:$I,'BAZA DANYCH'!$B:$B,BI$58,'BAZA DANYCH'!$L:$L,$B84)</f>
        <v>0</v>
      </c>
      <c r="BJ84" s="76">
        <f>SUMIFS('BAZA DANYCH'!$H:$H,'BAZA DANYCH'!$B:$B,BJ$58,'BAZA DANYCH'!$L:$L,$B84)</f>
        <v>0</v>
      </c>
      <c r="BK84" s="82">
        <f t="shared" si="56"/>
        <v>0</v>
      </c>
      <c r="BL84" s="81">
        <f>SUMIFS('BAZA DANYCH'!$I:$I,'BAZA DANYCH'!$B:$B,BL$58,'BAZA DANYCH'!$L:$L,$B84)</f>
        <v>1</v>
      </c>
      <c r="BM84" s="76">
        <f>SUMIFS('BAZA DANYCH'!$H:$H,'BAZA DANYCH'!$B:$B,BM$58,'BAZA DANYCH'!$L:$L,$B84)</f>
        <v>12</v>
      </c>
      <c r="BN84" s="82">
        <f t="shared" si="57"/>
        <v>13</v>
      </c>
      <c r="BO84" s="81">
        <f>SUMIFS('BAZA DANYCH'!$I:$I,'BAZA DANYCH'!$B:$B,BO$58,'BAZA DANYCH'!$L:$L,$B84)</f>
        <v>0</v>
      </c>
      <c r="BP84" s="76">
        <f>SUMIFS('BAZA DANYCH'!$H:$H,'BAZA DANYCH'!$B:$B,BP$58,'BAZA DANYCH'!$L:$L,$B84)</f>
        <v>0</v>
      </c>
      <c r="BQ84" s="82">
        <f t="shared" si="58"/>
        <v>0</v>
      </c>
      <c r="BR84" s="81">
        <f>SUMIFS('BAZA DANYCH'!$I:$I,'BAZA DANYCH'!$B:$B,BR$58,'BAZA DANYCH'!$L:$L,$B84)</f>
        <v>56</v>
      </c>
      <c r="BS84" s="76">
        <f>SUMIFS('BAZA DANYCH'!$H:$H,'BAZA DANYCH'!$B:$B,BS$58,'BAZA DANYCH'!$L:$L,$B84)</f>
        <v>31</v>
      </c>
      <c r="BT84" s="82">
        <f t="shared" si="59"/>
        <v>87</v>
      </c>
      <c r="BU84" s="81">
        <f>SUMIFS('BAZA DANYCH'!$I:$I,'BAZA DANYCH'!$B:$B,BU$58,'BAZA DANYCH'!$L:$L,$B84)</f>
        <v>9</v>
      </c>
      <c r="BV84" s="76">
        <f>SUMIFS('BAZA DANYCH'!$H:$H,'BAZA DANYCH'!$B:$B,BV$58,'BAZA DANYCH'!$L:$L,$B84)</f>
        <v>0</v>
      </c>
      <c r="BW84" s="82">
        <f t="shared" si="60"/>
        <v>9</v>
      </c>
      <c r="BX84" s="81">
        <f>SUMIFS('BAZA DANYCH'!$I:$I,'BAZA DANYCH'!$B:$B,BX$58,'BAZA DANYCH'!$L:$L,$B84)</f>
        <v>34</v>
      </c>
      <c r="BY84" s="76">
        <f>SUMIFS('BAZA DANYCH'!$H:$H,'BAZA DANYCH'!$B:$B,BY$58,'BAZA DANYCH'!$L:$L,$B84)</f>
        <v>6</v>
      </c>
      <c r="BZ84" s="82">
        <f t="shared" si="61"/>
        <v>40</v>
      </c>
    </row>
    <row r="85" spans="1:78" s="60" customFormat="1" ht="12.75">
      <c r="A85" s="70"/>
      <c r="B85" s="92">
        <v>0.51041666666666696</v>
      </c>
      <c r="C85" s="93">
        <v>0.52083333333333304</v>
      </c>
      <c r="D85" s="81">
        <f>SUMIFS('BAZA DANYCH'!$I:$I,'BAZA DANYCH'!$L:$L,$B85)</f>
        <v>314</v>
      </c>
      <c r="E85" s="76">
        <f>SUMIFS('BAZA DANYCH'!$H:$H,'BAZA DANYCH'!$L:$L,$B85)</f>
        <v>294</v>
      </c>
      <c r="F85" s="82">
        <f t="shared" si="37"/>
        <v>608</v>
      </c>
      <c r="G85" s="81">
        <f>SUMIFS('BAZA DANYCH'!$I:$I,'BAZA DANYCH'!$B:$B,G$58,'BAZA DANYCH'!$L:$L,$B85)</f>
        <v>230</v>
      </c>
      <c r="H85" s="76">
        <f>SUMIFS('BAZA DANYCH'!$H:$H,'BAZA DANYCH'!$B:$B,H$58,'BAZA DANYCH'!$L:$L,$B85)</f>
        <v>257</v>
      </c>
      <c r="I85" s="82">
        <f t="shared" si="38"/>
        <v>487</v>
      </c>
      <c r="J85" s="81">
        <f>SUMIFS('BAZA DANYCH'!$I:$I,'BAZA DANYCH'!$B:$B,J$58,'BAZA DANYCH'!$L:$L,$B85)</f>
        <v>0</v>
      </c>
      <c r="K85" s="76">
        <f>SUMIFS('BAZA DANYCH'!$H:$H,'BAZA DANYCH'!$B:$B,K$58,'BAZA DANYCH'!$L:$L,$B85)</f>
        <v>0</v>
      </c>
      <c r="L85" s="82">
        <f t="shared" si="39"/>
        <v>0</v>
      </c>
      <c r="M85" s="81">
        <f>SUMIFS('BAZA DANYCH'!$I:$I,'BAZA DANYCH'!$B:$B,M$58,'BAZA DANYCH'!$L:$L,$B85)</f>
        <v>0</v>
      </c>
      <c r="N85" s="76">
        <f>SUMIFS('BAZA DANYCH'!$H:$H,'BAZA DANYCH'!$B:$B,N$58,'BAZA DANYCH'!$L:$L,$B85)</f>
        <v>0</v>
      </c>
      <c r="O85" s="82">
        <f t="shared" si="40"/>
        <v>0</v>
      </c>
      <c r="P85" s="81">
        <f>SUMIFS('BAZA DANYCH'!$I:$I,'BAZA DANYCH'!$B:$B,P$58,'BAZA DANYCH'!$L:$L,$B85)</f>
        <v>6</v>
      </c>
      <c r="Q85" s="76">
        <f>SUMIFS('BAZA DANYCH'!$H:$H,'BAZA DANYCH'!$B:$B,Q$58,'BAZA DANYCH'!$L:$L,$B85)</f>
        <v>6</v>
      </c>
      <c r="R85" s="82">
        <f t="shared" si="41"/>
        <v>12</v>
      </c>
      <c r="S85" s="81">
        <f>SUMIFS('BAZA DANYCH'!$I:$I,'BAZA DANYCH'!$B:$B,S$58,'BAZA DANYCH'!$L:$L,$B85)</f>
        <v>0</v>
      </c>
      <c r="T85" s="76">
        <f>SUMIFS('BAZA DANYCH'!$H:$H,'BAZA DANYCH'!$B:$B,T$58,'BAZA DANYCH'!$L:$L,$B85)</f>
        <v>0</v>
      </c>
      <c r="U85" s="82">
        <f t="shared" si="42"/>
        <v>0</v>
      </c>
      <c r="V85" s="81">
        <f>SUMIFS('BAZA DANYCH'!$I:$I,'BAZA DANYCH'!$B:$B,V$58,'BAZA DANYCH'!$L:$L,$B85)</f>
        <v>1</v>
      </c>
      <c r="W85" s="76">
        <f>SUMIFS('BAZA DANYCH'!$H:$H,'BAZA DANYCH'!$B:$B,W$58,'BAZA DANYCH'!$L:$L,$B85)</f>
        <v>0</v>
      </c>
      <c r="X85" s="82">
        <f t="shared" si="43"/>
        <v>1</v>
      </c>
      <c r="Y85" s="81">
        <f>SUMIFS('BAZA DANYCH'!$I:$I,'BAZA DANYCH'!$B:$B,Y$58,'BAZA DANYCH'!$L:$L,$B85)</f>
        <v>2</v>
      </c>
      <c r="Z85" s="76">
        <f>SUMIFS('BAZA DANYCH'!$H:$H,'BAZA DANYCH'!$B:$B,Z$58,'BAZA DANYCH'!$L:$L,$B85)</f>
        <v>2</v>
      </c>
      <c r="AA85" s="82">
        <f t="shared" si="44"/>
        <v>4</v>
      </c>
      <c r="AB85" s="81">
        <f>SUMIFS('BAZA DANYCH'!$I:$I,'BAZA DANYCH'!$B:$B,AB$58,'BAZA DANYCH'!$L:$L,$B85)</f>
        <v>1</v>
      </c>
      <c r="AC85" s="76">
        <f>SUMIFS('BAZA DANYCH'!$H:$H,'BAZA DANYCH'!$B:$B,AC$58,'BAZA DANYCH'!$L:$L,$B85)</f>
        <v>0</v>
      </c>
      <c r="AD85" s="82">
        <f t="shared" si="45"/>
        <v>1</v>
      </c>
      <c r="AE85" s="81">
        <f>SUMIFS('BAZA DANYCH'!$I:$I,'BAZA DANYCH'!$B:$B,AE$58,'BAZA DANYCH'!$L:$L,$B85)</f>
        <v>0</v>
      </c>
      <c r="AF85" s="76">
        <f>SUMIFS('BAZA DANYCH'!$H:$H,'BAZA DANYCH'!$B:$B,AF$58,'BAZA DANYCH'!$L:$L,$B85)</f>
        <v>0</v>
      </c>
      <c r="AG85" s="82">
        <f t="shared" si="46"/>
        <v>0</v>
      </c>
      <c r="AH85" s="81">
        <f>SUMIFS('BAZA DANYCH'!$I:$I,'BAZA DANYCH'!$B:$B,AH$58,'BAZA DANYCH'!$L:$L,$B85)</f>
        <v>0</v>
      </c>
      <c r="AI85" s="76">
        <f>SUMIFS('BAZA DANYCH'!$H:$H,'BAZA DANYCH'!$B:$B,AI$58,'BAZA DANYCH'!$L:$L,$B85)</f>
        <v>0</v>
      </c>
      <c r="AJ85" s="82">
        <f t="shared" si="47"/>
        <v>0</v>
      </c>
      <c r="AK85" s="81">
        <f>SUMIFS('BAZA DANYCH'!$I:$I,'BAZA DANYCH'!$B:$B,AK$58,'BAZA DANYCH'!$L:$L,$B85)</f>
        <v>0</v>
      </c>
      <c r="AL85" s="76">
        <f>SUMIFS('BAZA DANYCH'!$H:$H,'BAZA DANYCH'!$B:$B,AL$58,'BAZA DANYCH'!$L:$L,$B85)</f>
        <v>4</v>
      </c>
      <c r="AM85" s="82">
        <f t="shared" si="48"/>
        <v>4</v>
      </c>
      <c r="AN85" s="81">
        <f>SUMIFS('BAZA DANYCH'!$I:$I,'BAZA DANYCH'!$B:$B,AN$58,'BAZA DANYCH'!$L:$L,$B85)</f>
        <v>0</v>
      </c>
      <c r="AO85" s="76">
        <f>SUMIFS('BAZA DANYCH'!$H:$H,'BAZA DANYCH'!$B:$B,AO$58,'BAZA DANYCH'!$L:$L,$B85)</f>
        <v>0</v>
      </c>
      <c r="AP85" s="82">
        <f t="shared" si="49"/>
        <v>0</v>
      </c>
      <c r="AQ85" s="81">
        <f>SUMIFS('BAZA DANYCH'!$I:$I,'BAZA DANYCH'!$B:$B,AQ$58,'BAZA DANYCH'!$L:$L,$B85)</f>
        <v>0</v>
      </c>
      <c r="AR85" s="76">
        <f>SUMIFS('BAZA DANYCH'!$H:$H,'BAZA DANYCH'!$B:$B,AR$58,'BAZA DANYCH'!$L:$L,$B85)</f>
        <v>0</v>
      </c>
      <c r="AS85" s="82">
        <f t="shared" si="50"/>
        <v>0</v>
      </c>
      <c r="AT85" s="81">
        <f>SUMIFS('BAZA DANYCH'!$I:$I,'BAZA DANYCH'!$B:$B,AT$58,'BAZA DANYCH'!$L:$L,$B85)</f>
        <v>0</v>
      </c>
      <c r="AU85" s="76">
        <f>SUMIFS('BAZA DANYCH'!$H:$H,'BAZA DANYCH'!$B:$B,AU$58,'BAZA DANYCH'!$L:$L,$B85)</f>
        <v>0</v>
      </c>
      <c r="AV85" s="82">
        <f t="shared" si="51"/>
        <v>0</v>
      </c>
      <c r="AW85" s="81">
        <f>SUMIFS('BAZA DANYCH'!$I:$I,'BAZA DANYCH'!$B:$B,AW$58,'BAZA DANYCH'!$L:$L,$B85)</f>
        <v>0</v>
      </c>
      <c r="AX85" s="76">
        <f>SUMIFS('BAZA DANYCH'!$H:$H,'BAZA DANYCH'!$B:$B,AX$58,'BAZA DANYCH'!$L:$L,$B85)</f>
        <v>0</v>
      </c>
      <c r="AY85" s="82">
        <f t="shared" si="52"/>
        <v>0</v>
      </c>
      <c r="AZ85" s="81">
        <f>SUMIFS('BAZA DANYCH'!$I:$I,'BAZA DANYCH'!$B:$B,AZ$58,'BAZA DANYCH'!$L:$L,$B85)</f>
        <v>0</v>
      </c>
      <c r="BA85" s="76">
        <f>SUMIFS('BAZA DANYCH'!$H:$H,'BAZA DANYCH'!$B:$B,BA$58,'BAZA DANYCH'!$L:$L,$B85)</f>
        <v>0</v>
      </c>
      <c r="BB85" s="82">
        <f t="shared" si="53"/>
        <v>0</v>
      </c>
      <c r="BC85" s="81">
        <f>SUMIFS('BAZA DANYCH'!$I:$I,'BAZA DANYCH'!$B:$B,BC$58,'BAZA DANYCH'!$L:$L,$B85)</f>
        <v>1</v>
      </c>
      <c r="BD85" s="76">
        <f>SUMIFS('BAZA DANYCH'!$H:$H,'BAZA DANYCH'!$B:$B,BD$58,'BAZA DANYCH'!$L:$L,$B85)</f>
        <v>5</v>
      </c>
      <c r="BE85" s="82">
        <f t="shared" si="54"/>
        <v>6</v>
      </c>
      <c r="BF85" s="81">
        <f>SUMIFS('BAZA DANYCH'!$I:$I,'BAZA DANYCH'!$B:$B,BF$58,'BAZA DANYCH'!$L:$L,$B85)</f>
        <v>0</v>
      </c>
      <c r="BG85" s="76">
        <f>SUMIFS('BAZA DANYCH'!$H:$H,'BAZA DANYCH'!$B:$B,BG$58,'BAZA DANYCH'!$L:$L,$B85)</f>
        <v>1</v>
      </c>
      <c r="BH85" s="82">
        <f t="shared" si="55"/>
        <v>1</v>
      </c>
      <c r="BI85" s="81">
        <f>SUMIFS('BAZA DANYCH'!$I:$I,'BAZA DANYCH'!$B:$B,BI$58,'BAZA DANYCH'!$L:$L,$B85)</f>
        <v>1</v>
      </c>
      <c r="BJ85" s="76">
        <f>SUMIFS('BAZA DANYCH'!$H:$H,'BAZA DANYCH'!$B:$B,BJ$58,'BAZA DANYCH'!$L:$L,$B85)</f>
        <v>2</v>
      </c>
      <c r="BK85" s="82">
        <f t="shared" si="56"/>
        <v>3</v>
      </c>
      <c r="BL85" s="81">
        <f>SUMIFS('BAZA DANYCH'!$I:$I,'BAZA DANYCH'!$B:$B,BL$58,'BAZA DANYCH'!$L:$L,$B85)</f>
        <v>0</v>
      </c>
      <c r="BM85" s="76">
        <f>SUMIFS('BAZA DANYCH'!$H:$H,'BAZA DANYCH'!$B:$B,BM$58,'BAZA DANYCH'!$L:$L,$B85)</f>
        <v>0</v>
      </c>
      <c r="BN85" s="82">
        <f t="shared" si="57"/>
        <v>0</v>
      </c>
      <c r="BO85" s="81">
        <f>SUMIFS('BAZA DANYCH'!$I:$I,'BAZA DANYCH'!$B:$B,BO$58,'BAZA DANYCH'!$L:$L,$B85)</f>
        <v>2</v>
      </c>
      <c r="BP85" s="76">
        <f>SUMIFS('BAZA DANYCH'!$H:$H,'BAZA DANYCH'!$B:$B,BP$58,'BAZA DANYCH'!$L:$L,$B85)</f>
        <v>1</v>
      </c>
      <c r="BQ85" s="82">
        <f t="shared" si="58"/>
        <v>3</v>
      </c>
      <c r="BR85" s="81">
        <f>SUMIFS('BAZA DANYCH'!$I:$I,'BAZA DANYCH'!$B:$B,BR$58,'BAZA DANYCH'!$L:$L,$B85)</f>
        <v>61</v>
      </c>
      <c r="BS85" s="76">
        <f>SUMIFS('BAZA DANYCH'!$H:$H,'BAZA DANYCH'!$B:$B,BS$58,'BAZA DANYCH'!$L:$L,$B85)</f>
        <v>0</v>
      </c>
      <c r="BT85" s="82">
        <f t="shared" si="59"/>
        <v>61</v>
      </c>
      <c r="BU85" s="81">
        <f>SUMIFS('BAZA DANYCH'!$I:$I,'BAZA DANYCH'!$B:$B,BU$58,'BAZA DANYCH'!$L:$L,$B85)</f>
        <v>9</v>
      </c>
      <c r="BV85" s="76">
        <f>SUMIFS('BAZA DANYCH'!$H:$H,'BAZA DANYCH'!$B:$B,BV$58,'BAZA DANYCH'!$L:$L,$B85)</f>
        <v>11</v>
      </c>
      <c r="BW85" s="82">
        <f t="shared" si="60"/>
        <v>20</v>
      </c>
      <c r="BX85" s="81">
        <f>SUMIFS('BAZA DANYCH'!$I:$I,'BAZA DANYCH'!$B:$B,BX$58,'BAZA DANYCH'!$L:$L,$B85)</f>
        <v>0</v>
      </c>
      <c r="BY85" s="76">
        <f>SUMIFS('BAZA DANYCH'!$H:$H,'BAZA DANYCH'!$B:$B,BY$58,'BAZA DANYCH'!$L:$L,$B85)</f>
        <v>5</v>
      </c>
      <c r="BZ85" s="82">
        <f t="shared" si="61"/>
        <v>5</v>
      </c>
    </row>
    <row r="86" spans="1:78" s="60" customFormat="1" ht="12.75">
      <c r="A86" s="70"/>
      <c r="B86" s="92">
        <v>0.52083333333333304</v>
      </c>
      <c r="C86" s="93">
        <v>0.53125</v>
      </c>
      <c r="D86" s="81">
        <f>SUMIFS('BAZA DANYCH'!$I:$I,'BAZA DANYCH'!$L:$L,$B86)</f>
        <v>404</v>
      </c>
      <c r="E86" s="76">
        <f>SUMIFS('BAZA DANYCH'!$H:$H,'BAZA DANYCH'!$L:$L,$B86)</f>
        <v>333</v>
      </c>
      <c r="F86" s="82">
        <f t="shared" si="37"/>
        <v>737</v>
      </c>
      <c r="G86" s="81">
        <f>SUMIFS('BAZA DANYCH'!$I:$I,'BAZA DANYCH'!$B:$B,G$58,'BAZA DANYCH'!$L:$L,$B86)</f>
        <v>286</v>
      </c>
      <c r="H86" s="76">
        <f>SUMIFS('BAZA DANYCH'!$H:$H,'BAZA DANYCH'!$B:$B,H$58,'BAZA DANYCH'!$L:$L,$B86)</f>
        <v>258</v>
      </c>
      <c r="I86" s="82">
        <f t="shared" si="38"/>
        <v>544</v>
      </c>
      <c r="J86" s="81">
        <f>SUMIFS('BAZA DANYCH'!$I:$I,'BAZA DANYCH'!$B:$B,J$58,'BAZA DANYCH'!$L:$L,$B86)</f>
        <v>12</v>
      </c>
      <c r="K86" s="76">
        <f>SUMIFS('BAZA DANYCH'!$H:$H,'BAZA DANYCH'!$B:$B,K$58,'BAZA DANYCH'!$L:$L,$B86)</f>
        <v>6</v>
      </c>
      <c r="L86" s="82">
        <f t="shared" si="39"/>
        <v>18</v>
      </c>
      <c r="M86" s="81">
        <f>SUMIFS('BAZA DANYCH'!$I:$I,'BAZA DANYCH'!$B:$B,M$58,'BAZA DANYCH'!$L:$L,$B86)</f>
        <v>1</v>
      </c>
      <c r="N86" s="76">
        <f>SUMIFS('BAZA DANYCH'!$H:$H,'BAZA DANYCH'!$B:$B,N$58,'BAZA DANYCH'!$L:$L,$B86)</f>
        <v>2</v>
      </c>
      <c r="O86" s="82">
        <f t="shared" si="40"/>
        <v>3</v>
      </c>
      <c r="P86" s="81">
        <f>SUMIFS('BAZA DANYCH'!$I:$I,'BAZA DANYCH'!$B:$B,P$58,'BAZA DANYCH'!$L:$L,$B86)</f>
        <v>0</v>
      </c>
      <c r="Q86" s="76">
        <f>SUMIFS('BAZA DANYCH'!$H:$H,'BAZA DANYCH'!$B:$B,Q$58,'BAZA DANYCH'!$L:$L,$B86)</f>
        <v>0</v>
      </c>
      <c r="R86" s="82">
        <f t="shared" si="41"/>
        <v>0</v>
      </c>
      <c r="S86" s="81">
        <f>SUMIFS('BAZA DANYCH'!$I:$I,'BAZA DANYCH'!$B:$B,S$58,'BAZA DANYCH'!$L:$L,$B86)</f>
        <v>0</v>
      </c>
      <c r="T86" s="76">
        <f>SUMIFS('BAZA DANYCH'!$H:$H,'BAZA DANYCH'!$B:$B,T$58,'BAZA DANYCH'!$L:$L,$B86)</f>
        <v>0</v>
      </c>
      <c r="U86" s="82">
        <f t="shared" si="42"/>
        <v>0</v>
      </c>
      <c r="V86" s="81">
        <f>SUMIFS('BAZA DANYCH'!$I:$I,'BAZA DANYCH'!$B:$B,V$58,'BAZA DANYCH'!$L:$L,$B86)</f>
        <v>0</v>
      </c>
      <c r="W86" s="76">
        <f>SUMIFS('BAZA DANYCH'!$H:$H,'BAZA DANYCH'!$B:$B,W$58,'BAZA DANYCH'!$L:$L,$B86)</f>
        <v>0</v>
      </c>
      <c r="X86" s="82">
        <f t="shared" si="43"/>
        <v>0</v>
      </c>
      <c r="Y86" s="81">
        <f>SUMIFS('BAZA DANYCH'!$I:$I,'BAZA DANYCH'!$B:$B,Y$58,'BAZA DANYCH'!$L:$L,$B86)</f>
        <v>1</v>
      </c>
      <c r="Z86" s="76">
        <f>SUMIFS('BAZA DANYCH'!$H:$H,'BAZA DANYCH'!$B:$B,Z$58,'BAZA DANYCH'!$L:$L,$B86)</f>
        <v>0</v>
      </c>
      <c r="AA86" s="82">
        <f t="shared" si="44"/>
        <v>1</v>
      </c>
      <c r="AB86" s="81">
        <f>SUMIFS('BAZA DANYCH'!$I:$I,'BAZA DANYCH'!$B:$B,AB$58,'BAZA DANYCH'!$L:$L,$B86)</f>
        <v>0</v>
      </c>
      <c r="AC86" s="76">
        <f>SUMIFS('BAZA DANYCH'!$H:$H,'BAZA DANYCH'!$B:$B,AC$58,'BAZA DANYCH'!$L:$L,$B86)</f>
        <v>0</v>
      </c>
      <c r="AD86" s="82">
        <f t="shared" si="45"/>
        <v>0</v>
      </c>
      <c r="AE86" s="81">
        <f>SUMIFS('BAZA DANYCH'!$I:$I,'BAZA DANYCH'!$B:$B,AE$58,'BAZA DANYCH'!$L:$L,$B86)</f>
        <v>3</v>
      </c>
      <c r="AF86" s="76">
        <f>SUMIFS('BAZA DANYCH'!$H:$H,'BAZA DANYCH'!$B:$B,AF$58,'BAZA DANYCH'!$L:$L,$B86)</f>
        <v>6</v>
      </c>
      <c r="AG86" s="82">
        <f t="shared" si="46"/>
        <v>9</v>
      </c>
      <c r="AH86" s="81">
        <f>SUMIFS('BAZA DANYCH'!$I:$I,'BAZA DANYCH'!$B:$B,AH$58,'BAZA DANYCH'!$L:$L,$B86)</f>
        <v>0</v>
      </c>
      <c r="AI86" s="76">
        <f>SUMIFS('BAZA DANYCH'!$H:$H,'BAZA DANYCH'!$B:$B,AI$58,'BAZA DANYCH'!$L:$L,$B86)</f>
        <v>0</v>
      </c>
      <c r="AJ86" s="82">
        <f t="shared" si="47"/>
        <v>0</v>
      </c>
      <c r="AK86" s="81">
        <f>SUMIFS('BAZA DANYCH'!$I:$I,'BAZA DANYCH'!$B:$B,AK$58,'BAZA DANYCH'!$L:$L,$B86)</f>
        <v>0</v>
      </c>
      <c r="AL86" s="76">
        <f>SUMIFS('BAZA DANYCH'!$H:$H,'BAZA DANYCH'!$B:$B,AL$58,'BAZA DANYCH'!$L:$L,$B86)</f>
        <v>0</v>
      </c>
      <c r="AM86" s="82">
        <f t="shared" si="48"/>
        <v>0</v>
      </c>
      <c r="AN86" s="81">
        <f>SUMIFS('BAZA DANYCH'!$I:$I,'BAZA DANYCH'!$B:$B,AN$58,'BAZA DANYCH'!$L:$L,$B86)</f>
        <v>0</v>
      </c>
      <c r="AO86" s="76">
        <f>SUMIFS('BAZA DANYCH'!$H:$H,'BAZA DANYCH'!$B:$B,AO$58,'BAZA DANYCH'!$L:$L,$B86)</f>
        <v>0</v>
      </c>
      <c r="AP86" s="82">
        <f t="shared" si="49"/>
        <v>0</v>
      </c>
      <c r="AQ86" s="81">
        <f>SUMIFS('BAZA DANYCH'!$I:$I,'BAZA DANYCH'!$B:$B,AQ$58,'BAZA DANYCH'!$L:$L,$B86)</f>
        <v>0</v>
      </c>
      <c r="AR86" s="76">
        <f>SUMIFS('BAZA DANYCH'!$H:$H,'BAZA DANYCH'!$B:$B,AR$58,'BAZA DANYCH'!$L:$L,$B86)</f>
        <v>0</v>
      </c>
      <c r="AS86" s="82">
        <f t="shared" si="50"/>
        <v>0</v>
      </c>
      <c r="AT86" s="81">
        <f>SUMIFS('BAZA DANYCH'!$I:$I,'BAZA DANYCH'!$B:$B,AT$58,'BAZA DANYCH'!$L:$L,$B86)</f>
        <v>3</v>
      </c>
      <c r="AU86" s="76">
        <f>SUMIFS('BAZA DANYCH'!$H:$H,'BAZA DANYCH'!$B:$B,AU$58,'BAZA DANYCH'!$L:$L,$B86)</f>
        <v>3</v>
      </c>
      <c r="AV86" s="82">
        <f t="shared" si="51"/>
        <v>6</v>
      </c>
      <c r="AW86" s="81">
        <f>SUMIFS('BAZA DANYCH'!$I:$I,'BAZA DANYCH'!$B:$B,AW$58,'BAZA DANYCH'!$L:$L,$B86)</f>
        <v>1</v>
      </c>
      <c r="AX86" s="76">
        <f>SUMIFS('BAZA DANYCH'!$H:$H,'BAZA DANYCH'!$B:$B,AX$58,'BAZA DANYCH'!$L:$L,$B86)</f>
        <v>0</v>
      </c>
      <c r="AY86" s="82">
        <f t="shared" si="52"/>
        <v>1</v>
      </c>
      <c r="AZ86" s="81">
        <f>SUMIFS('BAZA DANYCH'!$I:$I,'BAZA DANYCH'!$B:$B,AZ$58,'BAZA DANYCH'!$L:$L,$B86)</f>
        <v>0</v>
      </c>
      <c r="BA86" s="76">
        <f>SUMIFS('BAZA DANYCH'!$H:$H,'BAZA DANYCH'!$B:$B,BA$58,'BAZA DANYCH'!$L:$L,$B86)</f>
        <v>0</v>
      </c>
      <c r="BB86" s="82">
        <f t="shared" si="53"/>
        <v>0</v>
      </c>
      <c r="BC86" s="81">
        <f>SUMIFS('BAZA DANYCH'!$I:$I,'BAZA DANYCH'!$B:$B,BC$58,'BAZA DANYCH'!$L:$L,$B86)</f>
        <v>0</v>
      </c>
      <c r="BD86" s="76">
        <f>SUMIFS('BAZA DANYCH'!$H:$H,'BAZA DANYCH'!$B:$B,BD$58,'BAZA DANYCH'!$L:$L,$B86)</f>
        <v>0</v>
      </c>
      <c r="BE86" s="82">
        <f t="shared" si="54"/>
        <v>0</v>
      </c>
      <c r="BF86" s="81">
        <f>SUMIFS('BAZA DANYCH'!$I:$I,'BAZA DANYCH'!$B:$B,BF$58,'BAZA DANYCH'!$L:$L,$B86)</f>
        <v>0</v>
      </c>
      <c r="BG86" s="76">
        <f>SUMIFS('BAZA DANYCH'!$H:$H,'BAZA DANYCH'!$B:$B,BG$58,'BAZA DANYCH'!$L:$L,$B86)</f>
        <v>0</v>
      </c>
      <c r="BH86" s="82">
        <f t="shared" si="55"/>
        <v>0</v>
      </c>
      <c r="BI86" s="81">
        <f>SUMIFS('BAZA DANYCH'!$I:$I,'BAZA DANYCH'!$B:$B,BI$58,'BAZA DANYCH'!$L:$L,$B86)</f>
        <v>0</v>
      </c>
      <c r="BJ86" s="76">
        <f>SUMIFS('BAZA DANYCH'!$H:$H,'BAZA DANYCH'!$B:$B,BJ$58,'BAZA DANYCH'!$L:$L,$B86)</f>
        <v>0</v>
      </c>
      <c r="BK86" s="82">
        <f t="shared" si="56"/>
        <v>0</v>
      </c>
      <c r="BL86" s="81">
        <f>SUMIFS('BAZA DANYCH'!$I:$I,'BAZA DANYCH'!$B:$B,BL$58,'BAZA DANYCH'!$L:$L,$B86)</f>
        <v>5</v>
      </c>
      <c r="BM86" s="76">
        <f>SUMIFS('BAZA DANYCH'!$H:$H,'BAZA DANYCH'!$B:$B,BM$58,'BAZA DANYCH'!$L:$L,$B86)</f>
        <v>0</v>
      </c>
      <c r="BN86" s="82">
        <f t="shared" si="57"/>
        <v>5</v>
      </c>
      <c r="BO86" s="81">
        <f>SUMIFS('BAZA DANYCH'!$I:$I,'BAZA DANYCH'!$B:$B,BO$58,'BAZA DANYCH'!$L:$L,$B86)</f>
        <v>0</v>
      </c>
      <c r="BP86" s="76">
        <f>SUMIFS('BAZA DANYCH'!$H:$H,'BAZA DANYCH'!$B:$B,BP$58,'BAZA DANYCH'!$L:$L,$B86)</f>
        <v>0</v>
      </c>
      <c r="BQ86" s="82">
        <f t="shared" si="58"/>
        <v>0</v>
      </c>
      <c r="BR86" s="81">
        <f>SUMIFS('BAZA DANYCH'!$I:$I,'BAZA DANYCH'!$B:$B,BR$58,'BAZA DANYCH'!$L:$L,$B86)</f>
        <v>92</v>
      </c>
      <c r="BS86" s="76">
        <f>SUMIFS('BAZA DANYCH'!$H:$H,'BAZA DANYCH'!$B:$B,BS$58,'BAZA DANYCH'!$L:$L,$B86)</f>
        <v>58</v>
      </c>
      <c r="BT86" s="82">
        <f t="shared" si="59"/>
        <v>150</v>
      </c>
      <c r="BU86" s="81">
        <f>SUMIFS('BAZA DANYCH'!$I:$I,'BAZA DANYCH'!$B:$B,BU$58,'BAZA DANYCH'!$L:$L,$B86)</f>
        <v>0</v>
      </c>
      <c r="BV86" s="76">
        <f>SUMIFS('BAZA DANYCH'!$H:$H,'BAZA DANYCH'!$B:$B,BV$58,'BAZA DANYCH'!$L:$L,$B86)</f>
        <v>0</v>
      </c>
      <c r="BW86" s="82">
        <f t="shared" si="60"/>
        <v>0</v>
      </c>
      <c r="BX86" s="81">
        <f>SUMIFS('BAZA DANYCH'!$I:$I,'BAZA DANYCH'!$B:$B,BX$58,'BAZA DANYCH'!$L:$L,$B86)</f>
        <v>0</v>
      </c>
      <c r="BY86" s="76">
        <f>SUMIFS('BAZA DANYCH'!$H:$H,'BAZA DANYCH'!$B:$B,BY$58,'BAZA DANYCH'!$L:$L,$B86)</f>
        <v>0</v>
      </c>
      <c r="BZ86" s="82">
        <f t="shared" si="61"/>
        <v>0</v>
      </c>
    </row>
    <row r="87" spans="1:78" s="60" customFormat="1" ht="12.75">
      <c r="A87" s="70"/>
      <c r="B87" s="92">
        <v>0.53125</v>
      </c>
      <c r="C87" s="93">
        <v>0.54166666666666696</v>
      </c>
      <c r="D87" s="81">
        <f>SUMIFS('BAZA DANYCH'!$I:$I,'BAZA DANYCH'!$L:$L,$B87)</f>
        <v>354</v>
      </c>
      <c r="E87" s="76">
        <f>SUMIFS('BAZA DANYCH'!$H:$H,'BAZA DANYCH'!$L:$L,$B87)</f>
        <v>190</v>
      </c>
      <c r="F87" s="82">
        <f t="shared" si="37"/>
        <v>544</v>
      </c>
      <c r="G87" s="81">
        <f>SUMIFS('BAZA DANYCH'!$I:$I,'BAZA DANYCH'!$B:$B,G$58,'BAZA DANYCH'!$L:$L,$B87)</f>
        <v>188</v>
      </c>
      <c r="H87" s="76">
        <f>SUMIFS('BAZA DANYCH'!$H:$H,'BAZA DANYCH'!$B:$B,H$58,'BAZA DANYCH'!$L:$L,$B87)</f>
        <v>64</v>
      </c>
      <c r="I87" s="82">
        <f t="shared" si="38"/>
        <v>252</v>
      </c>
      <c r="J87" s="81">
        <f>SUMIFS('BAZA DANYCH'!$I:$I,'BAZA DANYCH'!$B:$B,J$58,'BAZA DANYCH'!$L:$L,$B87)</f>
        <v>29</v>
      </c>
      <c r="K87" s="76">
        <f>SUMIFS('BAZA DANYCH'!$H:$H,'BAZA DANYCH'!$B:$B,K$58,'BAZA DANYCH'!$L:$L,$B87)</f>
        <v>31</v>
      </c>
      <c r="L87" s="82">
        <f t="shared" si="39"/>
        <v>60</v>
      </c>
      <c r="M87" s="81">
        <f>SUMIFS('BAZA DANYCH'!$I:$I,'BAZA DANYCH'!$B:$B,M$58,'BAZA DANYCH'!$L:$L,$B87)</f>
        <v>13</v>
      </c>
      <c r="N87" s="76">
        <f>SUMIFS('BAZA DANYCH'!$H:$H,'BAZA DANYCH'!$B:$B,N$58,'BAZA DANYCH'!$L:$L,$B87)</f>
        <v>20</v>
      </c>
      <c r="O87" s="82">
        <f t="shared" si="40"/>
        <v>33</v>
      </c>
      <c r="P87" s="81">
        <f>SUMIFS('BAZA DANYCH'!$I:$I,'BAZA DANYCH'!$B:$B,P$58,'BAZA DANYCH'!$L:$L,$B87)</f>
        <v>1</v>
      </c>
      <c r="Q87" s="76">
        <f>SUMIFS('BAZA DANYCH'!$H:$H,'BAZA DANYCH'!$B:$B,Q$58,'BAZA DANYCH'!$L:$L,$B87)</f>
        <v>1</v>
      </c>
      <c r="R87" s="82">
        <f t="shared" si="41"/>
        <v>2</v>
      </c>
      <c r="S87" s="81">
        <f>SUMIFS('BAZA DANYCH'!$I:$I,'BAZA DANYCH'!$B:$B,S$58,'BAZA DANYCH'!$L:$L,$B87)</f>
        <v>0</v>
      </c>
      <c r="T87" s="76">
        <f>SUMIFS('BAZA DANYCH'!$H:$H,'BAZA DANYCH'!$B:$B,T$58,'BAZA DANYCH'!$L:$L,$B87)</f>
        <v>0</v>
      </c>
      <c r="U87" s="82">
        <f t="shared" si="42"/>
        <v>0</v>
      </c>
      <c r="V87" s="81">
        <f>SUMIFS('BAZA DANYCH'!$I:$I,'BAZA DANYCH'!$B:$B,V$58,'BAZA DANYCH'!$L:$L,$B87)</f>
        <v>2</v>
      </c>
      <c r="W87" s="76">
        <f>SUMIFS('BAZA DANYCH'!$H:$H,'BAZA DANYCH'!$B:$B,W$58,'BAZA DANYCH'!$L:$L,$B87)</f>
        <v>10</v>
      </c>
      <c r="X87" s="82">
        <f t="shared" si="43"/>
        <v>12</v>
      </c>
      <c r="Y87" s="81">
        <f>SUMIFS('BAZA DANYCH'!$I:$I,'BAZA DANYCH'!$B:$B,Y$58,'BAZA DANYCH'!$L:$L,$B87)</f>
        <v>4</v>
      </c>
      <c r="Z87" s="76">
        <f>SUMIFS('BAZA DANYCH'!$H:$H,'BAZA DANYCH'!$B:$B,Z$58,'BAZA DANYCH'!$L:$L,$B87)</f>
        <v>0</v>
      </c>
      <c r="AA87" s="82">
        <f t="shared" si="44"/>
        <v>4</v>
      </c>
      <c r="AB87" s="81">
        <f>SUMIFS('BAZA DANYCH'!$I:$I,'BAZA DANYCH'!$B:$B,AB$58,'BAZA DANYCH'!$L:$L,$B87)</f>
        <v>34</v>
      </c>
      <c r="AC87" s="76">
        <f>SUMIFS('BAZA DANYCH'!$H:$H,'BAZA DANYCH'!$B:$B,AC$58,'BAZA DANYCH'!$L:$L,$B87)</f>
        <v>10</v>
      </c>
      <c r="AD87" s="82">
        <f t="shared" si="45"/>
        <v>44</v>
      </c>
      <c r="AE87" s="81">
        <f>SUMIFS('BAZA DANYCH'!$I:$I,'BAZA DANYCH'!$B:$B,AE$58,'BAZA DANYCH'!$L:$L,$B87)</f>
        <v>0</v>
      </c>
      <c r="AF87" s="76">
        <f>SUMIFS('BAZA DANYCH'!$H:$H,'BAZA DANYCH'!$B:$B,AF$58,'BAZA DANYCH'!$L:$L,$B87)</f>
        <v>0</v>
      </c>
      <c r="AG87" s="82">
        <f t="shared" si="46"/>
        <v>0</v>
      </c>
      <c r="AH87" s="81">
        <f>SUMIFS('BAZA DANYCH'!$I:$I,'BAZA DANYCH'!$B:$B,AH$58,'BAZA DANYCH'!$L:$L,$B87)</f>
        <v>0</v>
      </c>
      <c r="AI87" s="76">
        <f>SUMIFS('BAZA DANYCH'!$H:$H,'BAZA DANYCH'!$B:$B,AI$58,'BAZA DANYCH'!$L:$L,$B87)</f>
        <v>3</v>
      </c>
      <c r="AJ87" s="82">
        <f t="shared" si="47"/>
        <v>3</v>
      </c>
      <c r="AK87" s="81">
        <f>SUMIFS('BAZA DANYCH'!$I:$I,'BAZA DANYCH'!$B:$B,AK$58,'BAZA DANYCH'!$L:$L,$B87)</f>
        <v>6</v>
      </c>
      <c r="AL87" s="76">
        <f>SUMIFS('BAZA DANYCH'!$H:$H,'BAZA DANYCH'!$B:$B,AL$58,'BAZA DANYCH'!$L:$L,$B87)</f>
        <v>1</v>
      </c>
      <c r="AM87" s="82">
        <f t="shared" si="48"/>
        <v>7</v>
      </c>
      <c r="AN87" s="81">
        <f>SUMIFS('BAZA DANYCH'!$I:$I,'BAZA DANYCH'!$B:$B,AN$58,'BAZA DANYCH'!$L:$L,$B87)</f>
        <v>2</v>
      </c>
      <c r="AO87" s="76">
        <f>SUMIFS('BAZA DANYCH'!$H:$H,'BAZA DANYCH'!$B:$B,AO$58,'BAZA DANYCH'!$L:$L,$B87)</f>
        <v>2</v>
      </c>
      <c r="AP87" s="82">
        <f t="shared" si="49"/>
        <v>4</v>
      </c>
      <c r="AQ87" s="81">
        <f>SUMIFS('BAZA DANYCH'!$I:$I,'BAZA DANYCH'!$B:$B,AQ$58,'BAZA DANYCH'!$L:$L,$B87)</f>
        <v>3</v>
      </c>
      <c r="AR87" s="76">
        <f>SUMIFS('BAZA DANYCH'!$H:$H,'BAZA DANYCH'!$B:$B,AR$58,'BAZA DANYCH'!$L:$L,$B87)</f>
        <v>0</v>
      </c>
      <c r="AS87" s="82">
        <f t="shared" si="50"/>
        <v>3</v>
      </c>
      <c r="AT87" s="81">
        <f>SUMIFS('BAZA DANYCH'!$I:$I,'BAZA DANYCH'!$B:$B,AT$58,'BAZA DANYCH'!$L:$L,$B87)</f>
        <v>5</v>
      </c>
      <c r="AU87" s="76">
        <f>SUMIFS('BAZA DANYCH'!$H:$H,'BAZA DANYCH'!$B:$B,AU$58,'BAZA DANYCH'!$L:$L,$B87)</f>
        <v>4</v>
      </c>
      <c r="AV87" s="82">
        <f t="shared" si="51"/>
        <v>9</v>
      </c>
      <c r="AW87" s="81">
        <f>SUMIFS('BAZA DANYCH'!$I:$I,'BAZA DANYCH'!$B:$B,AW$58,'BAZA DANYCH'!$L:$L,$B87)</f>
        <v>0</v>
      </c>
      <c r="AX87" s="76">
        <f>SUMIFS('BAZA DANYCH'!$H:$H,'BAZA DANYCH'!$B:$B,AX$58,'BAZA DANYCH'!$L:$L,$B87)</f>
        <v>0</v>
      </c>
      <c r="AY87" s="82">
        <f t="shared" si="52"/>
        <v>0</v>
      </c>
      <c r="AZ87" s="81">
        <f>SUMIFS('BAZA DANYCH'!$I:$I,'BAZA DANYCH'!$B:$B,AZ$58,'BAZA DANYCH'!$L:$L,$B87)</f>
        <v>0</v>
      </c>
      <c r="BA87" s="76">
        <f>SUMIFS('BAZA DANYCH'!$H:$H,'BAZA DANYCH'!$B:$B,BA$58,'BAZA DANYCH'!$L:$L,$B87)</f>
        <v>0</v>
      </c>
      <c r="BB87" s="82">
        <f t="shared" si="53"/>
        <v>0</v>
      </c>
      <c r="BC87" s="81">
        <f>SUMIFS('BAZA DANYCH'!$I:$I,'BAZA DANYCH'!$B:$B,BC$58,'BAZA DANYCH'!$L:$L,$B87)</f>
        <v>0</v>
      </c>
      <c r="BD87" s="76">
        <f>SUMIFS('BAZA DANYCH'!$H:$H,'BAZA DANYCH'!$B:$B,BD$58,'BAZA DANYCH'!$L:$L,$B87)</f>
        <v>0</v>
      </c>
      <c r="BE87" s="82">
        <f t="shared" si="54"/>
        <v>0</v>
      </c>
      <c r="BF87" s="81">
        <f>SUMIFS('BAZA DANYCH'!$I:$I,'BAZA DANYCH'!$B:$B,BF$58,'BAZA DANYCH'!$L:$L,$B87)</f>
        <v>0</v>
      </c>
      <c r="BG87" s="76">
        <f>SUMIFS('BAZA DANYCH'!$H:$H,'BAZA DANYCH'!$B:$B,BG$58,'BAZA DANYCH'!$L:$L,$B87)</f>
        <v>0</v>
      </c>
      <c r="BH87" s="82">
        <f t="shared" si="55"/>
        <v>0</v>
      </c>
      <c r="BI87" s="81">
        <f>SUMIFS('BAZA DANYCH'!$I:$I,'BAZA DANYCH'!$B:$B,BI$58,'BAZA DANYCH'!$L:$L,$B87)</f>
        <v>0</v>
      </c>
      <c r="BJ87" s="76">
        <f>SUMIFS('BAZA DANYCH'!$H:$H,'BAZA DANYCH'!$B:$B,BJ$58,'BAZA DANYCH'!$L:$L,$B87)</f>
        <v>0</v>
      </c>
      <c r="BK87" s="82">
        <f t="shared" si="56"/>
        <v>0</v>
      </c>
      <c r="BL87" s="81">
        <f>SUMIFS('BAZA DANYCH'!$I:$I,'BAZA DANYCH'!$B:$B,BL$58,'BAZA DANYCH'!$L:$L,$B87)</f>
        <v>0</v>
      </c>
      <c r="BM87" s="76">
        <f>SUMIFS('BAZA DANYCH'!$H:$H,'BAZA DANYCH'!$B:$B,BM$58,'BAZA DANYCH'!$L:$L,$B87)</f>
        <v>0</v>
      </c>
      <c r="BN87" s="82">
        <f t="shared" si="57"/>
        <v>0</v>
      </c>
      <c r="BO87" s="81">
        <f>SUMIFS('BAZA DANYCH'!$I:$I,'BAZA DANYCH'!$B:$B,BO$58,'BAZA DANYCH'!$L:$L,$B87)</f>
        <v>4</v>
      </c>
      <c r="BP87" s="76">
        <f>SUMIFS('BAZA DANYCH'!$H:$H,'BAZA DANYCH'!$B:$B,BP$58,'BAZA DANYCH'!$L:$L,$B87)</f>
        <v>0</v>
      </c>
      <c r="BQ87" s="82">
        <f t="shared" si="58"/>
        <v>4</v>
      </c>
      <c r="BR87" s="81">
        <f>SUMIFS('BAZA DANYCH'!$I:$I,'BAZA DANYCH'!$B:$B,BR$58,'BAZA DANYCH'!$L:$L,$B87)</f>
        <v>19</v>
      </c>
      <c r="BS87" s="76">
        <f>SUMIFS('BAZA DANYCH'!$H:$H,'BAZA DANYCH'!$B:$B,BS$58,'BAZA DANYCH'!$L:$L,$B87)</f>
        <v>27</v>
      </c>
      <c r="BT87" s="82">
        <f t="shared" si="59"/>
        <v>46</v>
      </c>
      <c r="BU87" s="81">
        <f>SUMIFS('BAZA DANYCH'!$I:$I,'BAZA DANYCH'!$B:$B,BU$58,'BAZA DANYCH'!$L:$L,$B87)</f>
        <v>10</v>
      </c>
      <c r="BV87" s="76">
        <f>SUMIFS('BAZA DANYCH'!$H:$H,'BAZA DANYCH'!$B:$B,BV$58,'BAZA DANYCH'!$L:$L,$B87)</f>
        <v>6</v>
      </c>
      <c r="BW87" s="82">
        <f t="shared" si="60"/>
        <v>16</v>
      </c>
      <c r="BX87" s="81">
        <f>SUMIFS('BAZA DANYCH'!$I:$I,'BAZA DANYCH'!$B:$B,BX$58,'BAZA DANYCH'!$L:$L,$B87)</f>
        <v>34</v>
      </c>
      <c r="BY87" s="76">
        <f>SUMIFS('BAZA DANYCH'!$H:$H,'BAZA DANYCH'!$B:$B,BY$58,'BAZA DANYCH'!$L:$L,$B87)</f>
        <v>11</v>
      </c>
      <c r="BZ87" s="82">
        <f t="shared" si="61"/>
        <v>45</v>
      </c>
    </row>
    <row r="88" spans="1:78" s="60" customFormat="1" ht="12.75">
      <c r="A88" s="70"/>
      <c r="B88" s="92">
        <v>0.54166666666666696</v>
      </c>
      <c r="C88" s="93">
        <v>0.55208333333333304</v>
      </c>
      <c r="D88" s="81">
        <f>SUMIFS('BAZA DANYCH'!$I:$I,'BAZA DANYCH'!$L:$L,$B88)</f>
        <v>463</v>
      </c>
      <c r="E88" s="76">
        <f>SUMIFS('BAZA DANYCH'!$H:$H,'BAZA DANYCH'!$L:$L,$B88)</f>
        <v>263</v>
      </c>
      <c r="F88" s="82">
        <f t="shared" si="37"/>
        <v>726</v>
      </c>
      <c r="G88" s="81">
        <f>SUMIFS('BAZA DANYCH'!$I:$I,'BAZA DANYCH'!$B:$B,G$58,'BAZA DANYCH'!$L:$L,$B88)</f>
        <v>251</v>
      </c>
      <c r="H88" s="76">
        <f>SUMIFS('BAZA DANYCH'!$H:$H,'BAZA DANYCH'!$B:$B,H$58,'BAZA DANYCH'!$L:$L,$B88)</f>
        <v>146</v>
      </c>
      <c r="I88" s="82">
        <f t="shared" si="38"/>
        <v>397</v>
      </c>
      <c r="J88" s="81">
        <f>SUMIFS('BAZA DANYCH'!$I:$I,'BAZA DANYCH'!$B:$B,J$58,'BAZA DANYCH'!$L:$L,$B88)</f>
        <v>2</v>
      </c>
      <c r="K88" s="76">
        <f>SUMIFS('BAZA DANYCH'!$H:$H,'BAZA DANYCH'!$B:$B,K$58,'BAZA DANYCH'!$L:$L,$B88)</f>
        <v>21</v>
      </c>
      <c r="L88" s="82">
        <f t="shared" si="39"/>
        <v>23</v>
      </c>
      <c r="M88" s="81">
        <f>SUMIFS('BAZA DANYCH'!$I:$I,'BAZA DANYCH'!$B:$B,M$58,'BAZA DANYCH'!$L:$L,$B88)</f>
        <v>14</v>
      </c>
      <c r="N88" s="76">
        <f>SUMIFS('BAZA DANYCH'!$H:$H,'BAZA DANYCH'!$B:$B,N$58,'BAZA DANYCH'!$L:$L,$B88)</f>
        <v>3</v>
      </c>
      <c r="O88" s="82">
        <f t="shared" si="40"/>
        <v>17</v>
      </c>
      <c r="P88" s="81">
        <f>SUMIFS('BAZA DANYCH'!$I:$I,'BAZA DANYCH'!$B:$B,P$58,'BAZA DANYCH'!$L:$L,$B88)</f>
        <v>0</v>
      </c>
      <c r="Q88" s="76">
        <f>SUMIFS('BAZA DANYCH'!$H:$H,'BAZA DANYCH'!$B:$B,Q$58,'BAZA DANYCH'!$L:$L,$B88)</f>
        <v>0</v>
      </c>
      <c r="R88" s="82">
        <f t="shared" si="41"/>
        <v>0</v>
      </c>
      <c r="S88" s="81">
        <f>SUMIFS('BAZA DANYCH'!$I:$I,'BAZA DANYCH'!$B:$B,S$58,'BAZA DANYCH'!$L:$L,$B88)</f>
        <v>9</v>
      </c>
      <c r="T88" s="76">
        <f>SUMIFS('BAZA DANYCH'!$H:$H,'BAZA DANYCH'!$B:$B,T$58,'BAZA DANYCH'!$L:$L,$B88)</f>
        <v>12</v>
      </c>
      <c r="U88" s="82">
        <f t="shared" si="42"/>
        <v>21</v>
      </c>
      <c r="V88" s="81">
        <f>SUMIFS('BAZA DANYCH'!$I:$I,'BAZA DANYCH'!$B:$B,V$58,'BAZA DANYCH'!$L:$L,$B88)</f>
        <v>8</v>
      </c>
      <c r="W88" s="76">
        <f>SUMIFS('BAZA DANYCH'!$H:$H,'BAZA DANYCH'!$B:$B,W$58,'BAZA DANYCH'!$L:$L,$B88)</f>
        <v>5</v>
      </c>
      <c r="X88" s="82">
        <f t="shared" si="43"/>
        <v>13</v>
      </c>
      <c r="Y88" s="81">
        <f>SUMIFS('BAZA DANYCH'!$I:$I,'BAZA DANYCH'!$B:$B,Y$58,'BAZA DANYCH'!$L:$L,$B88)</f>
        <v>0</v>
      </c>
      <c r="Z88" s="76">
        <f>SUMIFS('BAZA DANYCH'!$H:$H,'BAZA DANYCH'!$B:$B,Z$58,'BAZA DANYCH'!$L:$L,$B88)</f>
        <v>0</v>
      </c>
      <c r="AA88" s="82">
        <f t="shared" si="44"/>
        <v>0</v>
      </c>
      <c r="AB88" s="81">
        <f>SUMIFS('BAZA DANYCH'!$I:$I,'BAZA DANYCH'!$B:$B,AB$58,'BAZA DANYCH'!$L:$L,$B88)</f>
        <v>4</v>
      </c>
      <c r="AC88" s="76">
        <f>SUMIFS('BAZA DANYCH'!$H:$H,'BAZA DANYCH'!$B:$B,AC$58,'BAZA DANYCH'!$L:$L,$B88)</f>
        <v>6</v>
      </c>
      <c r="AD88" s="82">
        <f t="shared" si="45"/>
        <v>10</v>
      </c>
      <c r="AE88" s="81">
        <f>SUMIFS('BAZA DANYCH'!$I:$I,'BAZA DANYCH'!$B:$B,AE$58,'BAZA DANYCH'!$L:$L,$B88)</f>
        <v>3</v>
      </c>
      <c r="AF88" s="76">
        <f>SUMIFS('BAZA DANYCH'!$H:$H,'BAZA DANYCH'!$B:$B,AF$58,'BAZA DANYCH'!$L:$L,$B88)</f>
        <v>12</v>
      </c>
      <c r="AG88" s="82">
        <f t="shared" si="46"/>
        <v>15</v>
      </c>
      <c r="AH88" s="81">
        <f>SUMIFS('BAZA DANYCH'!$I:$I,'BAZA DANYCH'!$B:$B,AH$58,'BAZA DANYCH'!$L:$L,$B88)</f>
        <v>0</v>
      </c>
      <c r="AI88" s="76">
        <f>SUMIFS('BAZA DANYCH'!$H:$H,'BAZA DANYCH'!$B:$B,AI$58,'BAZA DANYCH'!$L:$L,$B88)</f>
        <v>0</v>
      </c>
      <c r="AJ88" s="82">
        <f t="shared" si="47"/>
        <v>0</v>
      </c>
      <c r="AK88" s="81">
        <f>SUMIFS('BAZA DANYCH'!$I:$I,'BAZA DANYCH'!$B:$B,AK$58,'BAZA DANYCH'!$L:$L,$B88)</f>
        <v>0</v>
      </c>
      <c r="AL88" s="76">
        <f>SUMIFS('BAZA DANYCH'!$H:$H,'BAZA DANYCH'!$B:$B,AL$58,'BAZA DANYCH'!$L:$L,$B88)</f>
        <v>0</v>
      </c>
      <c r="AM88" s="82">
        <f t="shared" si="48"/>
        <v>0</v>
      </c>
      <c r="AN88" s="81">
        <f>SUMIFS('BAZA DANYCH'!$I:$I,'BAZA DANYCH'!$B:$B,AN$58,'BAZA DANYCH'!$L:$L,$B88)</f>
        <v>0</v>
      </c>
      <c r="AO88" s="76">
        <f>SUMIFS('BAZA DANYCH'!$H:$H,'BAZA DANYCH'!$B:$B,AO$58,'BAZA DANYCH'!$L:$L,$B88)</f>
        <v>0</v>
      </c>
      <c r="AP88" s="82">
        <f t="shared" si="49"/>
        <v>0</v>
      </c>
      <c r="AQ88" s="81">
        <f>SUMIFS('BAZA DANYCH'!$I:$I,'BAZA DANYCH'!$B:$B,AQ$58,'BAZA DANYCH'!$L:$L,$B88)</f>
        <v>0</v>
      </c>
      <c r="AR88" s="76">
        <f>SUMIFS('BAZA DANYCH'!$H:$H,'BAZA DANYCH'!$B:$B,AR$58,'BAZA DANYCH'!$L:$L,$B88)</f>
        <v>0</v>
      </c>
      <c r="AS88" s="82">
        <f t="shared" si="50"/>
        <v>0</v>
      </c>
      <c r="AT88" s="81">
        <f>SUMIFS('BAZA DANYCH'!$I:$I,'BAZA DANYCH'!$B:$B,AT$58,'BAZA DANYCH'!$L:$L,$B88)</f>
        <v>0</v>
      </c>
      <c r="AU88" s="76">
        <f>SUMIFS('BAZA DANYCH'!$H:$H,'BAZA DANYCH'!$B:$B,AU$58,'BAZA DANYCH'!$L:$L,$B88)</f>
        <v>0</v>
      </c>
      <c r="AV88" s="82">
        <f t="shared" si="51"/>
        <v>0</v>
      </c>
      <c r="AW88" s="81">
        <f>SUMIFS('BAZA DANYCH'!$I:$I,'BAZA DANYCH'!$B:$B,AW$58,'BAZA DANYCH'!$L:$L,$B88)</f>
        <v>4</v>
      </c>
      <c r="AX88" s="76">
        <f>SUMIFS('BAZA DANYCH'!$H:$H,'BAZA DANYCH'!$B:$B,AX$58,'BAZA DANYCH'!$L:$L,$B88)</f>
        <v>0</v>
      </c>
      <c r="AY88" s="82">
        <f t="shared" si="52"/>
        <v>4</v>
      </c>
      <c r="AZ88" s="81">
        <f>SUMIFS('BAZA DANYCH'!$I:$I,'BAZA DANYCH'!$B:$B,AZ$58,'BAZA DANYCH'!$L:$L,$B88)</f>
        <v>1</v>
      </c>
      <c r="BA88" s="76">
        <f>SUMIFS('BAZA DANYCH'!$H:$H,'BAZA DANYCH'!$B:$B,BA$58,'BAZA DANYCH'!$L:$L,$B88)</f>
        <v>18</v>
      </c>
      <c r="BB88" s="82">
        <f t="shared" si="53"/>
        <v>19</v>
      </c>
      <c r="BC88" s="81">
        <f>SUMIFS('BAZA DANYCH'!$I:$I,'BAZA DANYCH'!$B:$B,BC$58,'BAZA DANYCH'!$L:$L,$B88)</f>
        <v>0</v>
      </c>
      <c r="BD88" s="76">
        <f>SUMIFS('BAZA DANYCH'!$H:$H,'BAZA DANYCH'!$B:$B,BD$58,'BAZA DANYCH'!$L:$L,$B88)</f>
        <v>0</v>
      </c>
      <c r="BE88" s="82">
        <f t="shared" si="54"/>
        <v>0</v>
      </c>
      <c r="BF88" s="81">
        <f>SUMIFS('BAZA DANYCH'!$I:$I,'BAZA DANYCH'!$B:$B,BF$58,'BAZA DANYCH'!$L:$L,$B88)</f>
        <v>1</v>
      </c>
      <c r="BG88" s="76">
        <f>SUMIFS('BAZA DANYCH'!$H:$H,'BAZA DANYCH'!$B:$B,BG$58,'BAZA DANYCH'!$L:$L,$B88)</f>
        <v>7</v>
      </c>
      <c r="BH88" s="82">
        <f t="shared" si="55"/>
        <v>8</v>
      </c>
      <c r="BI88" s="81">
        <f>SUMIFS('BAZA DANYCH'!$I:$I,'BAZA DANYCH'!$B:$B,BI$58,'BAZA DANYCH'!$L:$L,$B88)</f>
        <v>2</v>
      </c>
      <c r="BJ88" s="76">
        <f>SUMIFS('BAZA DANYCH'!$H:$H,'BAZA DANYCH'!$B:$B,BJ$58,'BAZA DANYCH'!$L:$L,$B88)</f>
        <v>0</v>
      </c>
      <c r="BK88" s="82">
        <f t="shared" si="56"/>
        <v>2</v>
      </c>
      <c r="BL88" s="81">
        <f>SUMIFS('BAZA DANYCH'!$I:$I,'BAZA DANYCH'!$B:$B,BL$58,'BAZA DANYCH'!$L:$L,$B88)</f>
        <v>1</v>
      </c>
      <c r="BM88" s="76">
        <f>SUMIFS('BAZA DANYCH'!$H:$H,'BAZA DANYCH'!$B:$B,BM$58,'BAZA DANYCH'!$L:$L,$B88)</f>
        <v>1</v>
      </c>
      <c r="BN88" s="82">
        <f t="shared" si="57"/>
        <v>2</v>
      </c>
      <c r="BO88" s="81">
        <f>SUMIFS('BAZA DANYCH'!$I:$I,'BAZA DANYCH'!$B:$B,BO$58,'BAZA DANYCH'!$L:$L,$B88)</f>
        <v>0</v>
      </c>
      <c r="BP88" s="76">
        <f>SUMIFS('BAZA DANYCH'!$H:$H,'BAZA DANYCH'!$B:$B,BP$58,'BAZA DANYCH'!$L:$L,$B88)</f>
        <v>0</v>
      </c>
      <c r="BQ88" s="82">
        <f t="shared" si="58"/>
        <v>0</v>
      </c>
      <c r="BR88" s="81">
        <f>SUMIFS('BAZA DANYCH'!$I:$I,'BAZA DANYCH'!$B:$B,BR$58,'BAZA DANYCH'!$L:$L,$B88)</f>
        <v>137</v>
      </c>
      <c r="BS88" s="76">
        <f>SUMIFS('BAZA DANYCH'!$H:$H,'BAZA DANYCH'!$B:$B,BS$58,'BAZA DANYCH'!$L:$L,$B88)</f>
        <v>23</v>
      </c>
      <c r="BT88" s="82">
        <f t="shared" si="59"/>
        <v>160</v>
      </c>
      <c r="BU88" s="81">
        <f>SUMIFS('BAZA DANYCH'!$I:$I,'BAZA DANYCH'!$B:$B,BU$58,'BAZA DANYCH'!$L:$L,$B88)</f>
        <v>8</v>
      </c>
      <c r="BV88" s="76">
        <f>SUMIFS('BAZA DANYCH'!$H:$H,'BAZA DANYCH'!$B:$B,BV$58,'BAZA DANYCH'!$L:$L,$B88)</f>
        <v>4</v>
      </c>
      <c r="BW88" s="82">
        <f t="shared" si="60"/>
        <v>12</v>
      </c>
      <c r="BX88" s="81">
        <f>SUMIFS('BAZA DANYCH'!$I:$I,'BAZA DANYCH'!$B:$B,BX$58,'BAZA DANYCH'!$L:$L,$B88)</f>
        <v>18</v>
      </c>
      <c r="BY88" s="76">
        <f>SUMIFS('BAZA DANYCH'!$H:$H,'BAZA DANYCH'!$B:$B,BY$58,'BAZA DANYCH'!$L:$L,$B88)</f>
        <v>5</v>
      </c>
      <c r="BZ88" s="82">
        <f t="shared" si="61"/>
        <v>23</v>
      </c>
    </row>
    <row r="89" spans="1:78" s="60" customFormat="1" ht="12.75">
      <c r="A89" s="70"/>
      <c r="B89" s="92">
        <v>0.55208333333333304</v>
      </c>
      <c r="C89" s="93">
        <v>0.5625</v>
      </c>
      <c r="D89" s="81">
        <f>SUMIFS('BAZA DANYCH'!$I:$I,'BAZA DANYCH'!$L:$L,$B89)</f>
        <v>105</v>
      </c>
      <c r="E89" s="76">
        <f>SUMIFS('BAZA DANYCH'!$H:$H,'BAZA DANYCH'!$L:$L,$B89)</f>
        <v>171</v>
      </c>
      <c r="F89" s="82">
        <f t="shared" si="37"/>
        <v>276</v>
      </c>
      <c r="G89" s="81">
        <f>SUMIFS('BAZA DANYCH'!$I:$I,'BAZA DANYCH'!$B:$B,G$58,'BAZA DANYCH'!$L:$L,$B89)</f>
        <v>7</v>
      </c>
      <c r="H89" s="76">
        <f>SUMIFS('BAZA DANYCH'!$H:$H,'BAZA DANYCH'!$B:$B,H$58,'BAZA DANYCH'!$L:$L,$B89)</f>
        <v>66</v>
      </c>
      <c r="I89" s="82">
        <f t="shared" si="38"/>
        <v>73</v>
      </c>
      <c r="J89" s="81">
        <f>SUMIFS('BAZA DANYCH'!$I:$I,'BAZA DANYCH'!$B:$B,J$58,'BAZA DANYCH'!$L:$L,$B89)</f>
        <v>3</v>
      </c>
      <c r="K89" s="76">
        <f>SUMIFS('BAZA DANYCH'!$H:$H,'BAZA DANYCH'!$B:$B,K$58,'BAZA DANYCH'!$L:$L,$B89)</f>
        <v>13</v>
      </c>
      <c r="L89" s="82">
        <f t="shared" si="39"/>
        <v>16</v>
      </c>
      <c r="M89" s="81">
        <f>SUMIFS('BAZA DANYCH'!$I:$I,'BAZA DANYCH'!$B:$B,M$58,'BAZA DANYCH'!$L:$L,$B89)</f>
        <v>2</v>
      </c>
      <c r="N89" s="76">
        <f>SUMIFS('BAZA DANYCH'!$H:$H,'BAZA DANYCH'!$B:$B,N$58,'BAZA DANYCH'!$L:$L,$B89)</f>
        <v>12</v>
      </c>
      <c r="O89" s="82">
        <f t="shared" si="40"/>
        <v>14</v>
      </c>
      <c r="P89" s="81">
        <f>SUMIFS('BAZA DANYCH'!$I:$I,'BAZA DANYCH'!$B:$B,P$58,'BAZA DANYCH'!$L:$L,$B89)</f>
        <v>0</v>
      </c>
      <c r="Q89" s="76">
        <f>SUMIFS('BAZA DANYCH'!$H:$H,'BAZA DANYCH'!$B:$B,Q$58,'BAZA DANYCH'!$L:$L,$B89)</f>
        <v>0</v>
      </c>
      <c r="R89" s="82">
        <f t="shared" si="41"/>
        <v>0</v>
      </c>
      <c r="S89" s="81">
        <f>SUMIFS('BAZA DANYCH'!$I:$I,'BAZA DANYCH'!$B:$B,S$58,'BAZA DANYCH'!$L:$L,$B89)</f>
        <v>0</v>
      </c>
      <c r="T89" s="76">
        <f>SUMIFS('BAZA DANYCH'!$H:$H,'BAZA DANYCH'!$B:$B,T$58,'BAZA DANYCH'!$L:$L,$B89)</f>
        <v>0</v>
      </c>
      <c r="U89" s="82">
        <f t="shared" si="42"/>
        <v>0</v>
      </c>
      <c r="V89" s="81">
        <f>SUMIFS('BAZA DANYCH'!$I:$I,'BAZA DANYCH'!$B:$B,V$58,'BAZA DANYCH'!$L:$L,$B89)</f>
        <v>0</v>
      </c>
      <c r="W89" s="76">
        <f>SUMIFS('BAZA DANYCH'!$H:$H,'BAZA DANYCH'!$B:$B,W$58,'BAZA DANYCH'!$L:$L,$B89)</f>
        <v>0</v>
      </c>
      <c r="X89" s="82">
        <f t="shared" si="43"/>
        <v>0</v>
      </c>
      <c r="Y89" s="81">
        <f>SUMIFS('BAZA DANYCH'!$I:$I,'BAZA DANYCH'!$B:$B,Y$58,'BAZA DANYCH'!$L:$L,$B89)</f>
        <v>5</v>
      </c>
      <c r="Z89" s="76">
        <f>SUMIFS('BAZA DANYCH'!$H:$H,'BAZA DANYCH'!$B:$B,Z$58,'BAZA DANYCH'!$L:$L,$B89)</f>
        <v>14</v>
      </c>
      <c r="AA89" s="82">
        <f t="shared" si="44"/>
        <v>19</v>
      </c>
      <c r="AB89" s="81">
        <f>SUMIFS('BAZA DANYCH'!$I:$I,'BAZA DANYCH'!$B:$B,AB$58,'BAZA DANYCH'!$L:$L,$B89)</f>
        <v>0</v>
      </c>
      <c r="AC89" s="76">
        <f>SUMIFS('BAZA DANYCH'!$H:$H,'BAZA DANYCH'!$B:$B,AC$58,'BAZA DANYCH'!$L:$L,$B89)</f>
        <v>0</v>
      </c>
      <c r="AD89" s="82">
        <f t="shared" si="45"/>
        <v>0</v>
      </c>
      <c r="AE89" s="81">
        <f>SUMIFS('BAZA DANYCH'!$I:$I,'BAZA DANYCH'!$B:$B,AE$58,'BAZA DANYCH'!$L:$L,$B89)</f>
        <v>2</v>
      </c>
      <c r="AF89" s="76">
        <f>SUMIFS('BAZA DANYCH'!$H:$H,'BAZA DANYCH'!$B:$B,AF$58,'BAZA DANYCH'!$L:$L,$B89)</f>
        <v>6</v>
      </c>
      <c r="AG89" s="82">
        <f t="shared" si="46"/>
        <v>8</v>
      </c>
      <c r="AH89" s="81">
        <f>SUMIFS('BAZA DANYCH'!$I:$I,'BAZA DANYCH'!$B:$B,AH$58,'BAZA DANYCH'!$L:$L,$B89)</f>
        <v>0</v>
      </c>
      <c r="AI89" s="76">
        <f>SUMIFS('BAZA DANYCH'!$H:$H,'BAZA DANYCH'!$B:$B,AI$58,'BAZA DANYCH'!$L:$L,$B89)</f>
        <v>0</v>
      </c>
      <c r="AJ89" s="82">
        <f t="shared" si="47"/>
        <v>0</v>
      </c>
      <c r="AK89" s="81">
        <f>SUMIFS('BAZA DANYCH'!$I:$I,'BAZA DANYCH'!$B:$B,AK$58,'BAZA DANYCH'!$L:$L,$B89)</f>
        <v>1</v>
      </c>
      <c r="AL89" s="76">
        <f>SUMIFS('BAZA DANYCH'!$H:$H,'BAZA DANYCH'!$B:$B,AL$58,'BAZA DANYCH'!$L:$L,$B89)</f>
        <v>0</v>
      </c>
      <c r="AM89" s="82">
        <f t="shared" si="48"/>
        <v>1</v>
      </c>
      <c r="AN89" s="81">
        <f>SUMIFS('BAZA DANYCH'!$I:$I,'BAZA DANYCH'!$B:$B,AN$58,'BAZA DANYCH'!$L:$L,$B89)</f>
        <v>2</v>
      </c>
      <c r="AO89" s="76">
        <f>SUMIFS('BAZA DANYCH'!$H:$H,'BAZA DANYCH'!$B:$B,AO$58,'BAZA DANYCH'!$L:$L,$B89)</f>
        <v>3</v>
      </c>
      <c r="AP89" s="82">
        <f t="shared" si="49"/>
        <v>5</v>
      </c>
      <c r="AQ89" s="81">
        <f>SUMIFS('BAZA DANYCH'!$I:$I,'BAZA DANYCH'!$B:$B,AQ$58,'BAZA DANYCH'!$L:$L,$B89)</f>
        <v>6</v>
      </c>
      <c r="AR89" s="76">
        <f>SUMIFS('BAZA DANYCH'!$H:$H,'BAZA DANYCH'!$B:$B,AR$58,'BAZA DANYCH'!$L:$L,$B89)</f>
        <v>6</v>
      </c>
      <c r="AS89" s="82">
        <f t="shared" si="50"/>
        <v>12</v>
      </c>
      <c r="AT89" s="81">
        <f>SUMIFS('BAZA DANYCH'!$I:$I,'BAZA DANYCH'!$B:$B,AT$58,'BAZA DANYCH'!$L:$L,$B89)</f>
        <v>16</v>
      </c>
      <c r="AU89" s="76">
        <f>SUMIFS('BAZA DANYCH'!$H:$H,'BAZA DANYCH'!$B:$B,AU$58,'BAZA DANYCH'!$L:$L,$B89)</f>
        <v>5</v>
      </c>
      <c r="AV89" s="82">
        <f t="shared" si="51"/>
        <v>21</v>
      </c>
      <c r="AW89" s="81">
        <f>SUMIFS('BAZA DANYCH'!$I:$I,'BAZA DANYCH'!$B:$B,AW$58,'BAZA DANYCH'!$L:$L,$B89)</f>
        <v>0</v>
      </c>
      <c r="AX89" s="76">
        <f>SUMIFS('BAZA DANYCH'!$H:$H,'BAZA DANYCH'!$B:$B,AX$58,'BAZA DANYCH'!$L:$L,$B89)</f>
        <v>0</v>
      </c>
      <c r="AY89" s="82">
        <f t="shared" si="52"/>
        <v>0</v>
      </c>
      <c r="AZ89" s="81">
        <f>SUMIFS('BAZA DANYCH'!$I:$I,'BAZA DANYCH'!$B:$B,AZ$58,'BAZA DANYCH'!$L:$L,$B89)</f>
        <v>0</v>
      </c>
      <c r="BA89" s="76">
        <f>SUMIFS('BAZA DANYCH'!$H:$H,'BAZA DANYCH'!$B:$B,BA$58,'BAZA DANYCH'!$L:$L,$B89)</f>
        <v>0</v>
      </c>
      <c r="BB89" s="82">
        <f t="shared" si="53"/>
        <v>0</v>
      </c>
      <c r="BC89" s="81">
        <f>SUMIFS('BAZA DANYCH'!$I:$I,'BAZA DANYCH'!$B:$B,BC$58,'BAZA DANYCH'!$L:$L,$B89)</f>
        <v>0</v>
      </c>
      <c r="BD89" s="76">
        <f>SUMIFS('BAZA DANYCH'!$H:$H,'BAZA DANYCH'!$B:$B,BD$58,'BAZA DANYCH'!$L:$L,$B89)</f>
        <v>0</v>
      </c>
      <c r="BE89" s="82">
        <f t="shared" si="54"/>
        <v>0</v>
      </c>
      <c r="BF89" s="81">
        <f>SUMIFS('BAZA DANYCH'!$I:$I,'BAZA DANYCH'!$B:$B,BF$58,'BAZA DANYCH'!$L:$L,$B89)</f>
        <v>0</v>
      </c>
      <c r="BG89" s="76">
        <f>SUMIFS('BAZA DANYCH'!$H:$H,'BAZA DANYCH'!$B:$B,BG$58,'BAZA DANYCH'!$L:$L,$B89)</f>
        <v>3</v>
      </c>
      <c r="BH89" s="82">
        <f t="shared" si="55"/>
        <v>3</v>
      </c>
      <c r="BI89" s="81">
        <f>SUMIFS('BAZA DANYCH'!$I:$I,'BAZA DANYCH'!$B:$B,BI$58,'BAZA DANYCH'!$L:$L,$B89)</f>
        <v>0</v>
      </c>
      <c r="BJ89" s="76">
        <f>SUMIFS('BAZA DANYCH'!$H:$H,'BAZA DANYCH'!$B:$B,BJ$58,'BAZA DANYCH'!$L:$L,$B89)</f>
        <v>1</v>
      </c>
      <c r="BK89" s="82">
        <f t="shared" si="56"/>
        <v>1</v>
      </c>
      <c r="BL89" s="81">
        <f>SUMIFS('BAZA DANYCH'!$I:$I,'BAZA DANYCH'!$B:$B,BL$58,'BAZA DANYCH'!$L:$L,$B89)</f>
        <v>0</v>
      </c>
      <c r="BM89" s="76">
        <f>SUMIFS('BAZA DANYCH'!$H:$H,'BAZA DANYCH'!$B:$B,BM$58,'BAZA DANYCH'!$L:$L,$B89)</f>
        <v>0</v>
      </c>
      <c r="BN89" s="82">
        <f t="shared" si="57"/>
        <v>0</v>
      </c>
      <c r="BO89" s="81">
        <f>SUMIFS('BAZA DANYCH'!$I:$I,'BAZA DANYCH'!$B:$B,BO$58,'BAZA DANYCH'!$L:$L,$B89)</f>
        <v>0</v>
      </c>
      <c r="BP89" s="76">
        <f>SUMIFS('BAZA DANYCH'!$H:$H,'BAZA DANYCH'!$B:$B,BP$58,'BAZA DANYCH'!$L:$L,$B89)</f>
        <v>0</v>
      </c>
      <c r="BQ89" s="82">
        <f t="shared" si="58"/>
        <v>0</v>
      </c>
      <c r="BR89" s="81">
        <f>SUMIFS('BAZA DANYCH'!$I:$I,'BAZA DANYCH'!$B:$B,BR$58,'BAZA DANYCH'!$L:$L,$B89)</f>
        <v>27</v>
      </c>
      <c r="BS89" s="76">
        <f>SUMIFS('BAZA DANYCH'!$H:$H,'BAZA DANYCH'!$B:$B,BS$58,'BAZA DANYCH'!$L:$L,$B89)</f>
        <v>22</v>
      </c>
      <c r="BT89" s="82">
        <f t="shared" si="59"/>
        <v>49</v>
      </c>
      <c r="BU89" s="81">
        <f>SUMIFS('BAZA DANYCH'!$I:$I,'BAZA DANYCH'!$B:$B,BU$58,'BAZA DANYCH'!$L:$L,$B89)</f>
        <v>23</v>
      </c>
      <c r="BV89" s="76">
        <f>SUMIFS('BAZA DANYCH'!$H:$H,'BAZA DANYCH'!$B:$B,BV$58,'BAZA DANYCH'!$L:$L,$B89)</f>
        <v>20</v>
      </c>
      <c r="BW89" s="82">
        <f t="shared" si="60"/>
        <v>43</v>
      </c>
      <c r="BX89" s="81">
        <f>SUMIFS('BAZA DANYCH'!$I:$I,'BAZA DANYCH'!$B:$B,BX$58,'BAZA DANYCH'!$L:$L,$B89)</f>
        <v>11</v>
      </c>
      <c r="BY89" s="76">
        <f>SUMIFS('BAZA DANYCH'!$H:$H,'BAZA DANYCH'!$B:$B,BY$58,'BAZA DANYCH'!$L:$L,$B89)</f>
        <v>0</v>
      </c>
      <c r="BZ89" s="82">
        <f t="shared" si="61"/>
        <v>11</v>
      </c>
    </row>
    <row r="90" spans="1:78" s="60" customFormat="1" ht="12.75">
      <c r="A90" s="70"/>
      <c r="B90" s="92">
        <v>0.5625</v>
      </c>
      <c r="C90" s="93">
        <v>0.57291666666666696</v>
      </c>
      <c r="D90" s="81">
        <f>SUMIFS('BAZA DANYCH'!$I:$I,'BAZA DANYCH'!$L:$L,$B90)</f>
        <v>255</v>
      </c>
      <c r="E90" s="76">
        <f>SUMIFS('BAZA DANYCH'!$H:$H,'BAZA DANYCH'!$L:$L,$B90)</f>
        <v>426</v>
      </c>
      <c r="F90" s="82">
        <f t="shared" si="37"/>
        <v>681</v>
      </c>
      <c r="G90" s="81">
        <f>SUMIFS('BAZA DANYCH'!$I:$I,'BAZA DANYCH'!$B:$B,G$58,'BAZA DANYCH'!$L:$L,$B90)</f>
        <v>104</v>
      </c>
      <c r="H90" s="76">
        <f>SUMIFS('BAZA DANYCH'!$H:$H,'BAZA DANYCH'!$B:$B,H$58,'BAZA DANYCH'!$L:$L,$B90)</f>
        <v>306</v>
      </c>
      <c r="I90" s="82">
        <f t="shared" si="38"/>
        <v>410</v>
      </c>
      <c r="J90" s="81">
        <f>SUMIFS('BAZA DANYCH'!$I:$I,'BAZA DANYCH'!$B:$B,J$58,'BAZA DANYCH'!$L:$L,$B90)</f>
        <v>46</v>
      </c>
      <c r="K90" s="76">
        <f>SUMIFS('BAZA DANYCH'!$H:$H,'BAZA DANYCH'!$B:$B,K$58,'BAZA DANYCH'!$L:$L,$B90)</f>
        <v>20</v>
      </c>
      <c r="L90" s="82">
        <f t="shared" si="39"/>
        <v>66</v>
      </c>
      <c r="M90" s="81">
        <f>SUMIFS('BAZA DANYCH'!$I:$I,'BAZA DANYCH'!$B:$B,M$58,'BAZA DANYCH'!$L:$L,$B90)</f>
        <v>19</v>
      </c>
      <c r="N90" s="76">
        <f>SUMIFS('BAZA DANYCH'!$H:$H,'BAZA DANYCH'!$B:$B,N$58,'BAZA DANYCH'!$L:$L,$B90)</f>
        <v>5</v>
      </c>
      <c r="O90" s="82">
        <f t="shared" si="40"/>
        <v>24</v>
      </c>
      <c r="P90" s="81">
        <f>SUMIFS('BAZA DANYCH'!$I:$I,'BAZA DANYCH'!$B:$B,P$58,'BAZA DANYCH'!$L:$L,$B90)</f>
        <v>8</v>
      </c>
      <c r="Q90" s="76">
        <f>SUMIFS('BAZA DANYCH'!$H:$H,'BAZA DANYCH'!$B:$B,Q$58,'BAZA DANYCH'!$L:$L,$B90)</f>
        <v>17</v>
      </c>
      <c r="R90" s="82">
        <f t="shared" si="41"/>
        <v>25</v>
      </c>
      <c r="S90" s="81">
        <f>SUMIFS('BAZA DANYCH'!$I:$I,'BAZA DANYCH'!$B:$B,S$58,'BAZA DANYCH'!$L:$L,$B90)</f>
        <v>0</v>
      </c>
      <c r="T90" s="76">
        <f>SUMIFS('BAZA DANYCH'!$H:$H,'BAZA DANYCH'!$B:$B,T$58,'BAZA DANYCH'!$L:$L,$B90)</f>
        <v>0</v>
      </c>
      <c r="U90" s="82">
        <f t="shared" si="42"/>
        <v>0</v>
      </c>
      <c r="V90" s="81">
        <f>SUMIFS('BAZA DANYCH'!$I:$I,'BAZA DANYCH'!$B:$B,V$58,'BAZA DANYCH'!$L:$L,$B90)</f>
        <v>0</v>
      </c>
      <c r="W90" s="76">
        <f>SUMIFS('BAZA DANYCH'!$H:$H,'BAZA DANYCH'!$B:$B,W$58,'BAZA DANYCH'!$L:$L,$B90)</f>
        <v>0</v>
      </c>
      <c r="X90" s="82">
        <f t="shared" si="43"/>
        <v>0</v>
      </c>
      <c r="Y90" s="81">
        <f>SUMIFS('BAZA DANYCH'!$I:$I,'BAZA DANYCH'!$B:$B,Y$58,'BAZA DANYCH'!$L:$L,$B90)</f>
        <v>4</v>
      </c>
      <c r="Z90" s="76">
        <f>SUMIFS('BAZA DANYCH'!$H:$H,'BAZA DANYCH'!$B:$B,Z$58,'BAZA DANYCH'!$L:$L,$B90)</f>
        <v>8</v>
      </c>
      <c r="AA90" s="82">
        <f t="shared" si="44"/>
        <v>12</v>
      </c>
      <c r="AB90" s="81">
        <f>SUMIFS('BAZA DANYCH'!$I:$I,'BAZA DANYCH'!$B:$B,AB$58,'BAZA DANYCH'!$L:$L,$B90)</f>
        <v>2</v>
      </c>
      <c r="AC90" s="76">
        <f>SUMIFS('BAZA DANYCH'!$H:$H,'BAZA DANYCH'!$B:$B,AC$58,'BAZA DANYCH'!$L:$L,$B90)</f>
        <v>2</v>
      </c>
      <c r="AD90" s="82">
        <f t="shared" si="45"/>
        <v>4</v>
      </c>
      <c r="AE90" s="81">
        <f>SUMIFS('BAZA DANYCH'!$I:$I,'BAZA DANYCH'!$B:$B,AE$58,'BAZA DANYCH'!$L:$L,$B90)</f>
        <v>0</v>
      </c>
      <c r="AF90" s="76">
        <f>SUMIFS('BAZA DANYCH'!$H:$H,'BAZA DANYCH'!$B:$B,AF$58,'BAZA DANYCH'!$L:$L,$B90)</f>
        <v>0</v>
      </c>
      <c r="AG90" s="82">
        <f t="shared" si="46"/>
        <v>0</v>
      </c>
      <c r="AH90" s="81">
        <f>SUMIFS('BAZA DANYCH'!$I:$I,'BAZA DANYCH'!$B:$B,AH$58,'BAZA DANYCH'!$L:$L,$B90)</f>
        <v>0</v>
      </c>
      <c r="AI90" s="76">
        <f>SUMIFS('BAZA DANYCH'!$H:$H,'BAZA DANYCH'!$B:$B,AI$58,'BAZA DANYCH'!$L:$L,$B90)</f>
        <v>0</v>
      </c>
      <c r="AJ90" s="82">
        <f t="shared" si="47"/>
        <v>0</v>
      </c>
      <c r="AK90" s="81">
        <f>SUMIFS('BAZA DANYCH'!$I:$I,'BAZA DANYCH'!$B:$B,AK$58,'BAZA DANYCH'!$L:$L,$B90)</f>
        <v>0</v>
      </c>
      <c r="AL90" s="76">
        <f>SUMIFS('BAZA DANYCH'!$H:$H,'BAZA DANYCH'!$B:$B,AL$58,'BAZA DANYCH'!$L:$L,$B90)</f>
        <v>4</v>
      </c>
      <c r="AM90" s="82">
        <f t="shared" si="48"/>
        <v>4</v>
      </c>
      <c r="AN90" s="81">
        <f>SUMIFS('BAZA DANYCH'!$I:$I,'BAZA DANYCH'!$B:$B,AN$58,'BAZA DANYCH'!$L:$L,$B90)</f>
        <v>0</v>
      </c>
      <c r="AO90" s="76">
        <f>SUMIFS('BAZA DANYCH'!$H:$H,'BAZA DANYCH'!$B:$B,AO$58,'BAZA DANYCH'!$L:$L,$B90)</f>
        <v>0</v>
      </c>
      <c r="AP90" s="82">
        <f t="shared" si="49"/>
        <v>0</v>
      </c>
      <c r="AQ90" s="81">
        <f>SUMIFS('BAZA DANYCH'!$I:$I,'BAZA DANYCH'!$B:$B,AQ$58,'BAZA DANYCH'!$L:$L,$B90)</f>
        <v>0</v>
      </c>
      <c r="AR90" s="76">
        <f>SUMIFS('BAZA DANYCH'!$H:$H,'BAZA DANYCH'!$B:$B,AR$58,'BAZA DANYCH'!$L:$L,$B90)</f>
        <v>0</v>
      </c>
      <c r="AS90" s="82">
        <f t="shared" si="50"/>
        <v>0</v>
      </c>
      <c r="AT90" s="81">
        <f>SUMIFS('BAZA DANYCH'!$I:$I,'BAZA DANYCH'!$B:$B,AT$58,'BAZA DANYCH'!$L:$L,$B90)</f>
        <v>11</v>
      </c>
      <c r="AU90" s="76">
        <f>SUMIFS('BAZA DANYCH'!$H:$H,'BAZA DANYCH'!$B:$B,AU$58,'BAZA DANYCH'!$L:$L,$B90)</f>
        <v>14</v>
      </c>
      <c r="AV90" s="82">
        <f t="shared" si="51"/>
        <v>25</v>
      </c>
      <c r="AW90" s="81">
        <f>SUMIFS('BAZA DANYCH'!$I:$I,'BAZA DANYCH'!$B:$B,AW$58,'BAZA DANYCH'!$L:$L,$B90)</f>
        <v>4</v>
      </c>
      <c r="AX90" s="76">
        <f>SUMIFS('BAZA DANYCH'!$H:$H,'BAZA DANYCH'!$B:$B,AX$58,'BAZA DANYCH'!$L:$L,$B90)</f>
        <v>3</v>
      </c>
      <c r="AY90" s="82">
        <f t="shared" si="52"/>
        <v>7</v>
      </c>
      <c r="AZ90" s="81">
        <f>SUMIFS('BAZA DANYCH'!$I:$I,'BAZA DANYCH'!$B:$B,AZ$58,'BAZA DANYCH'!$L:$L,$B90)</f>
        <v>0</v>
      </c>
      <c r="BA90" s="76">
        <f>SUMIFS('BAZA DANYCH'!$H:$H,'BAZA DANYCH'!$B:$B,BA$58,'BAZA DANYCH'!$L:$L,$B90)</f>
        <v>0</v>
      </c>
      <c r="BB90" s="82">
        <f t="shared" si="53"/>
        <v>0</v>
      </c>
      <c r="BC90" s="81">
        <f>SUMIFS('BAZA DANYCH'!$I:$I,'BAZA DANYCH'!$B:$B,BC$58,'BAZA DANYCH'!$L:$L,$B90)</f>
        <v>5</v>
      </c>
      <c r="BD90" s="76">
        <f>SUMIFS('BAZA DANYCH'!$H:$H,'BAZA DANYCH'!$B:$B,BD$58,'BAZA DANYCH'!$L:$L,$B90)</f>
        <v>1</v>
      </c>
      <c r="BE90" s="82">
        <f t="shared" si="54"/>
        <v>6</v>
      </c>
      <c r="BF90" s="81">
        <f>SUMIFS('BAZA DANYCH'!$I:$I,'BAZA DANYCH'!$B:$B,BF$58,'BAZA DANYCH'!$L:$L,$B90)</f>
        <v>0</v>
      </c>
      <c r="BG90" s="76">
        <f>SUMIFS('BAZA DANYCH'!$H:$H,'BAZA DANYCH'!$B:$B,BG$58,'BAZA DANYCH'!$L:$L,$B90)</f>
        <v>0</v>
      </c>
      <c r="BH90" s="82">
        <f t="shared" si="55"/>
        <v>0</v>
      </c>
      <c r="BI90" s="81">
        <f>SUMIFS('BAZA DANYCH'!$I:$I,'BAZA DANYCH'!$B:$B,BI$58,'BAZA DANYCH'!$L:$L,$B90)</f>
        <v>0</v>
      </c>
      <c r="BJ90" s="76">
        <f>SUMIFS('BAZA DANYCH'!$H:$H,'BAZA DANYCH'!$B:$B,BJ$58,'BAZA DANYCH'!$L:$L,$B90)</f>
        <v>0</v>
      </c>
      <c r="BK90" s="82">
        <f t="shared" si="56"/>
        <v>0</v>
      </c>
      <c r="BL90" s="81">
        <f>SUMIFS('BAZA DANYCH'!$I:$I,'BAZA DANYCH'!$B:$B,BL$58,'BAZA DANYCH'!$L:$L,$B90)</f>
        <v>0</v>
      </c>
      <c r="BM90" s="76">
        <f>SUMIFS('BAZA DANYCH'!$H:$H,'BAZA DANYCH'!$B:$B,BM$58,'BAZA DANYCH'!$L:$L,$B90)</f>
        <v>0</v>
      </c>
      <c r="BN90" s="82">
        <f t="shared" si="57"/>
        <v>0</v>
      </c>
      <c r="BO90" s="81">
        <f>SUMIFS('BAZA DANYCH'!$I:$I,'BAZA DANYCH'!$B:$B,BO$58,'BAZA DANYCH'!$L:$L,$B90)</f>
        <v>3</v>
      </c>
      <c r="BP90" s="76">
        <f>SUMIFS('BAZA DANYCH'!$H:$H,'BAZA DANYCH'!$B:$B,BP$58,'BAZA DANYCH'!$L:$L,$B90)</f>
        <v>7</v>
      </c>
      <c r="BQ90" s="82">
        <f t="shared" si="58"/>
        <v>10</v>
      </c>
      <c r="BR90" s="81">
        <f>SUMIFS('BAZA DANYCH'!$I:$I,'BAZA DANYCH'!$B:$B,BR$58,'BAZA DANYCH'!$L:$L,$B90)</f>
        <v>41</v>
      </c>
      <c r="BS90" s="76">
        <f>SUMIFS('BAZA DANYCH'!$H:$H,'BAZA DANYCH'!$B:$B,BS$58,'BAZA DANYCH'!$L:$L,$B90)</f>
        <v>39</v>
      </c>
      <c r="BT90" s="82">
        <f t="shared" si="59"/>
        <v>80</v>
      </c>
      <c r="BU90" s="81">
        <f>SUMIFS('BAZA DANYCH'!$I:$I,'BAZA DANYCH'!$B:$B,BU$58,'BAZA DANYCH'!$L:$L,$B90)</f>
        <v>0</v>
      </c>
      <c r="BV90" s="76">
        <f>SUMIFS('BAZA DANYCH'!$H:$H,'BAZA DANYCH'!$B:$B,BV$58,'BAZA DANYCH'!$L:$L,$B90)</f>
        <v>0</v>
      </c>
      <c r="BW90" s="82">
        <f t="shared" si="60"/>
        <v>0</v>
      </c>
      <c r="BX90" s="81">
        <f>SUMIFS('BAZA DANYCH'!$I:$I,'BAZA DANYCH'!$B:$B,BX$58,'BAZA DANYCH'!$L:$L,$B90)</f>
        <v>8</v>
      </c>
      <c r="BY90" s="76">
        <f>SUMIFS('BAZA DANYCH'!$H:$H,'BAZA DANYCH'!$B:$B,BY$58,'BAZA DANYCH'!$L:$L,$B90)</f>
        <v>0</v>
      </c>
      <c r="BZ90" s="82">
        <f t="shared" si="61"/>
        <v>8</v>
      </c>
    </row>
    <row r="91" spans="1:78" s="60" customFormat="1" ht="12.75">
      <c r="A91" s="70"/>
      <c r="B91" s="92">
        <v>0.57291666666666696</v>
      </c>
      <c r="C91" s="93">
        <v>0.58333333333333304</v>
      </c>
      <c r="D91" s="81">
        <f>SUMIFS('BAZA DANYCH'!$I:$I,'BAZA DANYCH'!$L:$L,$B91)</f>
        <v>550</v>
      </c>
      <c r="E91" s="76">
        <f>SUMIFS('BAZA DANYCH'!$H:$H,'BAZA DANYCH'!$L:$L,$B91)</f>
        <v>173</v>
      </c>
      <c r="F91" s="82">
        <f t="shared" si="37"/>
        <v>723</v>
      </c>
      <c r="G91" s="81">
        <f>SUMIFS('BAZA DANYCH'!$I:$I,'BAZA DANYCH'!$B:$B,G$58,'BAZA DANYCH'!$L:$L,$B91)</f>
        <v>367</v>
      </c>
      <c r="H91" s="76">
        <f>SUMIFS('BAZA DANYCH'!$H:$H,'BAZA DANYCH'!$B:$B,H$58,'BAZA DANYCH'!$L:$L,$B91)</f>
        <v>130</v>
      </c>
      <c r="I91" s="82">
        <f t="shared" si="38"/>
        <v>497</v>
      </c>
      <c r="J91" s="81">
        <f>SUMIFS('BAZA DANYCH'!$I:$I,'BAZA DANYCH'!$B:$B,J$58,'BAZA DANYCH'!$L:$L,$B91)</f>
        <v>9</v>
      </c>
      <c r="K91" s="76">
        <f>SUMIFS('BAZA DANYCH'!$H:$H,'BAZA DANYCH'!$B:$B,K$58,'BAZA DANYCH'!$L:$L,$B91)</f>
        <v>9</v>
      </c>
      <c r="L91" s="82">
        <f t="shared" si="39"/>
        <v>18</v>
      </c>
      <c r="M91" s="81">
        <f>SUMIFS('BAZA DANYCH'!$I:$I,'BAZA DANYCH'!$B:$B,M$58,'BAZA DANYCH'!$L:$L,$B91)</f>
        <v>0</v>
      </c>
      <c r="N91" s="76">
        <f>SUMIFS('BAZA DANYCH'!$H:$H,'BAZA DANYCH'!$B:$B,N$58,'BAZA DANYCH'!$L:$L,$B91)</f>
        <v>0</v>
      </c>
      <c r="O91" s="82">
        <f t="shared" si="40"/>
        <v>0</v>
      </c>
      <c r="P91" s="81">
        <f>SUMIFS('BAZA DANYCH'!$I:$I,'BAZA DANYCH'!$B:$B,P$58,'BAZA DANYCH'!$L:$L,$B91)</f>
        <v>0</v>
      </c>
      <c r="Q91" s="76">
        <f>SUMIFS('BAZA DANYCH'!$H:$H,'BAZA DANYCH'!$B:$B,Q$58,'BAZA DANYCH'!$L:$L,$B91)</f>
        <v>0</v>
      </c>
      <c r="R91" s="82">
        <f t="shared" si="41"/>
        <v>0</v>
      </c>
      <c r="S91" s="81">
        <f>SUMIFS('BAZA DANYCH'!$I:$I,'BAZA DANYCH'!$B:$B,S$58,'BAZA DANYCH'!$L:$L,$B91)</f>
        <v>0</v>
      </c>
      <c r="T91" s="76">
        <f>SUMIFS('BAZA DANYCH'!$H:$H,'BAZA DANYCH'!$B:$B,T$58,'BAZA DANYCH'!$L:$L,$B91)</f>
        <v>0</v>
      </c>
      <c r="U91" s="82">
        <f t="shared" si="42"/>
        <v>0</v>
      </c>
      <c r="V91" s="81">
        <f>SUMIFS('BAZA DANYCH'!$I:$I,'BAZA DANYCH'!$B:$B,V$58,'BAZA DANYCH'!$L:$L,$B91)</f>
        <v>0</v>
      </c>
      <c r="W91" s="76">
        <f>SUMIFS('BAZA DANYCH'!$H:$H,'BAZA DANYCH'!$B:$B,W$58,'BAZA DANYCH'!$L:$L,$B91)</f>
        <v>0</v>
      </c>
      <c r="X91" s="82">
        <f t="shared" si="43"/>
        <v>0</v>
      </c>
      <c r="Y91" s="81">
        <f>SUMIFS('BAZA DANYCH'!$I:$I,'BAZA DANYCH'!$B:$B,Y$58,'BAZA DANYCH'!$L:$L,$B91)</f>
        <v>10</v>
      </c>
      <c r="Z91" s="76">
        <f>SUMIFS('BAZA DANYCH'!$H:$H,'BAZA DANYCH'!$B:$B,Z$58,'BAZA DANYCH'!$L:$L,$B91)</f>
        <v>3</v>
      </c>
      <c r="AA91" s="82">
        <f t="shared" si="44"/>
        <v>13</v>
      </c>
      <c r="AB91" s="81">
        <f>SUMIFS('BAZA DANYCH'!$I:$I,'BAZA DANYCH'!$B:$B,AB$58,'BAZA DANYCH'!$L:$L,$B91)</f>
        <v>2</v>
      </c>
      <c r="AC91" s="76">
        <f>SUMIFS('BAZA DANYCH'!$H:$H,'BAZA DANYCH'!$B:$B,AC$58,'BAZA DANYCH'!$L:$L,$B91)</f>
        <v>3</v>
      </c>
      <c r="AD91" s="82">
        <f t="shared" si="45"/>
        <v>5</v>
      </c>
      <c r="AE91" s="81">
        <f>SUMIFS('BAZA DANYCH'!$I:$I,'BAZA DANYCH'!$B:$B,AE$58,'BAZA DANYCH'!$L:$L,$B91)</f>
        <v>4</v>
      </c>
      <c r="AF91" s="76">
        <f>SUMIFS('BAZA DANYCH'!$H:$H,'BAZA DANYCH'!$B:$B,AF$58,'BAZA DANYCH'!$L:$L,$B91)</f>
        <v>11</v>
      </c>
      <c r="AG91" s="82">
        <f t="shared" si="46"/>
        <v>15</v>
      </c>
      <c r="AH91" s="81">
        <f>SUMIFS('BAZA DANYCH'!$I:$I,'BAZA DANYCH'!$B:$B,AH$58,'BAZA DANYCH'!$L:$L,$B91)</f>
        <v>0</v>
      </c>
      <c r="AI91" s="76">
        <f>SUMIFS('BAZA DANYCH'!$H:$H,'BAZA DANYCH'!$B:$B,AI$58,'BAZA DANYCH'!$L:$L,$B91)</f>
        <v>3</v>
      </c>
      <c r="AJ91" s="82">
        <f t="shared" si="47"/>
        <v>3</v>
      </c>
      <c r="AK91" s="81">
        <f>SUMIFS('BAZA DANYCH'!$I:$I,'BAZA DANYCH'!$B:$B,AK$58,'BAZA DANYCH'!$L:$L,$B91)</f>
        <v>0</v>
      </c>
      <c r="AL91" s="76">
        <f>SUMIFS('BAZA DANYCH'!$H:$H,'BAZA DANYCH'!$B:$B,AL$58,'BAZA DANYCH'!$L:$L,$B91)</f>
        <v>0</v>
      </c>
      <c r="AM91" s="82">
        <f t="shared" si="48"/>
        <v>0</v>
      </c>
      <c r="AN91" s="81">
        <f>SUMIFS('BAZA DANYCH'!$I:$I,'BAZA DANYCH'!$B:$B,AN$58,'BAZA DANYCH'!$L:$L,$B91)</f>
        <v>4</v>
      </c>
      <c r="AO91" s="76">
        <f>SUMIFS('BAZA DANYCH'!$H:$H,'BAZA DANYCH'!$B:$B,AO$58,'BAZA DANYCH'!$L:$L,$B91)</f>
        <v>0</v>
      </c>
      <c r="AP91" s="82">
        <f t="shared" si="49"/>
        <v>4</v>
      </c>
      <c r="AQ91" s="81">
        <f>SUMIFS('BAZA DANYCH'!$I:$I,'BAZA DANYCH'!$B:$B,AQ$58,'BAZA DANYCH'!$L:$L,$B91)</f>
        <v>0</v>
      </c>
      <c r="AR91" s="76">
        <f>SUMIFS('BAZA DANYCH'!$H:$H,'BAZA DANYCH'!$B:$B,AR$58,'BAZA DANYCH'!$L:$L,$B91)</f>
        <v>0</v>
      </c>
      <c r="AS91" s="82">
        <f t="shared" si="50"/>
        <v>0</v>
      </c>
      <c r="AT91" s="81">
        <f>SUMIFS('BAZA DANYCH'!$I:$I,'BAZA DANYCH'!$B:$B,AT$58,'BAZA DANYCH'!$L:$L,$B91)</f>
        <v>0</v>
      </c>
      <c r="AU91" s="76">
        <f>SUMIFS('BAZA DANYCH'!$H:$H,'BAZA DANYCH'!$B:$B,AU$58,'BAZA DANYCH'!$L:$L,$B91)</f>
        <v>0</v>
      </c>
      <c r="AV91" s="82">
        <f t="shared" si="51"/>
        <v>0</v>
      </c>
      <c r="AW91" s="81">
        <f>SUMIFS('BAZA DANYCH'!$I:$I,'BAZA DANYCH'!$B:$B,AW$58,'BAZA DANYCH'!$L:$L,$B91)</f>
        <v>0</v>
      </c>
      <c r="AX91" s="76">
        <f>SUMIFS('BAZA DANYCH'!$H:$H,'BAZA DANYCH'!$B:$B,AX$58,'BAZA DANYCH'!$L:$L,$B91)</f>
        <v>0</v>
      </c>
      <c r="AY91" s="82">
        <f t="shared" si="52"/>
        <v>0</v>
      </c>
      <c r="AZ91" s="81">
        <f>SUMIFS('BAZA DANYCH'!$I:$I,'BAZA DANYCH'!$B:$B,AZ$58,'BAZA DANYCH'!$L:$L,$B91)</f>
        <v>0</v>
      </c>
      <c r="BA91" s="76">
        <f>SUMIFS('BAZA DANYCH'!$H:$H,'BAZA DANYCH'!$B:$B,BA$58,'BAZA DANYCH'!$L:$L,$B91)</f>
        <v>0</v>
      </c>
      <c r="BB91" s="82">
        <f t="shared" si="53"/>
        <v>0</v>
      </c>
      <c r="BC91" s="81">
        <f>SUMIFS('BAZA DANYCH'!$I:$I,'BAZA DANYCH'!$B:$B,BC$58,'BAZA DANYCH'!$L:$L,$B91)</f>
        <v>0</v>
      </c>
      <c r="BD91" s="76">
        <f>SUMIFS('BAZA DANYCH'!$H:$H,'BAZA DANYCH'!$B:$B,BD$58,'BAZA DANYCH'!$L:$L,$B91)</f>
        <v>0</v>
      </c>
      <c r="BE91" s="82">
        <f t="shared" si="54"/>
        <v>0</v>
      </c>
      <c r="BF91" s="81">
        <f>SUMIFS('BAZA DANYCH'!$I:$I,'BAZA DANYCH'!$B:$B,BF$58,'BAZA DANYCH'!$L:$L,$B91)</f>
        <v>0</v>
      </c>
      <c r="BG91" s="76">
        <f>SUMIFS('BAZA DANYCH'!$H:$H,'BAZA DANYCH'!$B:$B,BG$58,'BAZA DANYCH'!$L:$L,$B91)</f>
        <v>0</v>
      </c>
      <c r="BH91" s="82">
        <f t="shared" si="55"/>
        <v>0</v>
      </c>
      <c r="BI91" s="81">
        <f>SUMIFS('BAZA DANYCH'!$I:$I,'BAZA DANYCH'!$B:$B,BI$58,'BAZA DANYCH'!$L:$L,$B91)</f>
        <v>0</v>
      </c>
      <c r="BJ91" s="76">
        <f>SUMIFS('BAZA DANYCH'!$H:$H,'BAZA DANYCH'!$B:$B,BJ$58,'BAZA DANYCH'!$L:$L,$B91)</f>
        <v>0</v>
      </c>
      <c r="BK91" s="82">
        <f t="shared" si="56"/>
        <v>0</v>
      </c>
      <c r="BL91" s="81">
        <f>SUMIFS('BAZA DANYCH'!$I:$I,'BAZA DANYCH'!$B:$B,BL$58,'BAZA DANYCH'!$L:$L,$B91)</f>
        <v>0</v>
      </c>
      <c r="BM91" s="76">
        <f>SUMIFS('BAZA DANYCH'!$H:$H,'BAZA DANYCH'!$B:$B,BM$58,'BAZA DANYCH'!$L:$L,$B91)</f>
        <v>6</v>
      </c>
      <c r="BN91" s="82">
        <f t="shared" si="57"/>
        <v>6</v>
      </c>
      <c r="BO91" s="81">
        <f>SUMIFS('BAZA DANYCH'!$I:$I,'BAZA DANYCH'!$B:$B,BO$58,'BAZA DANYCH'!$L:$L,$B91)</f>
        <v>0</v>
      </c>
      <c r="BP91" s="76">
        <f>SUMIFS('BAZA DANYCH'!$H:$H,'BAZA DANYCH'!$B:$B,BP$58,'BAZA DANYCH'!$L:$L,$B91)</f>
        <v>0</v>
      </c>
      <c r="BQ91" s="82">
        <f t="shared" si="58"/>
        <v>0</v>
      </c>
      <c r="BR91" s="81">
        <f>SUMIFS('BAZA DANYCH'!$I:$I,'BAZA DANYCH'!$B:$B,BR$58,'BAZA DANYCH'!$L:$L,$B91)</f>
        <v>79</v>
      </c>
      <c r="BS91" s="76">
        <f>SUMIFS('BAZA DANYCH'!$H:$H,'BAZA DANYCH'!$B:$B,BS$58,'BAZA DANYCH'!$L:$L,$B91)</f>
        <v>0</v>
      </c>
      <c r="BT91" s="82">
        <f t="shared" si="59"/>
        <v>79</v>
      </c>
      <c r="BU91" s="81">
        <f>SUMIFS('BAZA DANYCH'!$I:$I,'BAZA DANYCH'!$B:$B,BU$58,'BAZA DANYCH'!$L:$L,$B91)</f>
        <v>50</v>
      </c>
      <c r="BV91" s="76">
        <f>SUMIFS('BAZA DANYCH'!$H:$H,'BAZA DANYCH'!$B:$B,BV$58,'BAZA DANYCH'!$L:$L,$B91)</f>
        <v>8</v>
      </c>
      <c r="BW91" s="82">
        <f t="shared" si="60"/>
        <v>58</v>
      </c>
      <c r="BX91" s="81">
        <f>SUMIFS('BAZA DANYCH'!$I:$I,'BAZA DANYCH'!$B:$B,BX$58,'BAZA DANYCH'!$L:$L,$B91)</f>
        <v>25</v>
      </c>
      <c r="BY91" s="76">
        <f>SUMIFS('BAZA DANYCH'!$H:$H,'BAZA DANYCH'!$B:$B,BY$58,'BAZA DANYCH'!$L:$L,$B91)</f>
        <v>0</v>
      </c>
      <c r="BZ91" s="82">
        <f t="shared" si="61"/>
        <v>25</v>
      </c>
    </row>
    <row r="92" spans="1:78" s="60" customFormat="1" ht="12.75">
      <c r="A92" s="70"/>
      <c r="B92" s="92">
        <v>0.58333333333333304</v>
      </c>
      <c r="C92" s="93">
        <v>0.59375</v>
      </c>
      <c r="D92" s="81">
        <f>SUMIFS('BAZA DANYCH'!$I:$I,'BAZA DANYCH'!$L:$L,$B92)</f>
        <v>466</v>
      </c>
      <c r="E92" s="76">
        <f>SUMIFS('BAZA DANYCH'!$H:$H,'BAZA DANYCH'!$L:$L,$B92)</f>
        <v>386</v>
      </c>
      <c r="F92" s="82">
        <f t="shared" si="37"/>
        <v>852</v>
      </c>
      <c r="G92" s="81">
        <f>SUMIFS('BAZA DANYCH'!$I:$I,'BAZA DANYCH'!$B:$B,G$58,'BAZA DANYCH'!$L:$L,$B92)</f>
        <v>129</v>
      </c>
      <c r="H92" s="76">
        <f>SUMIFS('BAZA DANYCH'!$H:$H,'BAZA DANYCH'!$B:$B,H$58,'BAZA DANYCH'!$L:$L,$B92)</f>
        <v>278</v>
      </c>
      <c r="I92" s="82">
        <f t="shared" si="38"/>
        <v>407</v>
      </c>
      <c r="J92" s="81">
        <f>SUMIFS('BAZA DANYCH'!$I:$I,'BAZA DANYCH'!$B:$B,J$58,'BAZA DANYCH'!$L:$L,$B92)</f>
        <v>28</v>
      </c>
      <c r="K92" s="76">
        <f>SUMIFS('BAZA DANYCH'!$H:$H,'BAZA DANYCH'!$B:$B,K$58,'BAZA DANYCH'!$L:$L,$B92)</f>
        <v>5</v>
      </c>
      <c r="L92" s="82">
        <f t="shared" si="39"/>
        <v>33</v>
      </c>
      <c r="M92" s="81">
        <f>SUMIFS('BAZA DANYCH'!$I:$I,'BAZA DANYCH'!$B:$B,M$58,'BAZA DANYCH'!$L:$L,$B92)</f>
        <v>25</v>
      </c>
      <c r="N92" s="76">
        <f>SUMIFS('BAZA DANYCH'!$H:$H,'BAZA DANYCH'!$B:$B,N$58,'BAZA DANYCH'!$L:$L,$B92)</f>
        <v>7</v>
      </c>
      <c r="O92" s="82">
        <f t="shared" si="40"/>
        <v>32</v>
      </c>
      <c r="P92" s="81">
        <f>SUMIFS('BAZA DANYCH'!$I:$I,'BAZA DANYCH'!$B:$B,P$58,'BAZA DANYCH'!$L:$L,$B92)</f>
        <v>10</v>
      </c>
      <c r="Q92" s="76">
        <f>SUMIFS('BAZA DANYCH'!$H:$H,'BAZA DANYCH'!$B:$B,Q$58,'BAZA DANYCH'!$L:$L,$B92)</f>
        <v>1</v>
      </c>
      <c r="R92" s="82">
        <f t="shared" si="41"/>
        <v>11</v>
      </c>
      <c r="S92" s="81">
        <f>SUMIFS('BAZA DANYCH'!$I:$I,'BAZA DANYCH'!$B:$B,S$58,'BAZA DANYCH'!$L:$L,$B92)</f>
        <v>12</v>
      </c>
      <c r="T92" s="76">
        <f>SUMIFS('BAZA DANYCH'!$H:$H,'BAZA DANYCH'!$B:$B,T$58,'BAZA DANYCH'!$L:$L,$B92)</f>
        <v>8</v>
      </c>
      <c r="U92" s="82">
        <f t="shared" si="42"/>
        <v>20</v>
      </c>
      <c r="V92" s="81">
        <f>SUMIFS('BAZA DANYCH'!$I:$I,'BAZA DANYCH'!$B:$B,V$58,'BAZA DANYCH'!$L:$L,$B92)</f>
        <v>35</v>
      </c>
      <c r="W92" s="76">
        <f>SUMIFS('BAZA DANYCH'!$H:$H,'BAZA DANYCH'!$B:$B,W$58,'BAZA DANYCH'!$L:$L,$B92)</f>
        <v>14</v>
      </c>
      <c r="X92" s="82">
        <f t="shared" si="43"/>
        <v>49</v>
      </c>
      <c r="Y92" s="81">
        <f>SUMIFS('BAZA DANYCH'!$I:$I,'BAZA DANYCH'!$B:$B,Y$58,'BAZA DANYCH'!$L:$L,$B92)</f>
        <v>5</v>
      </c>
      <c r="Z92" s="76">
        <f>SUMIFS('BAZA DANYCH'!$H:$H,'BAZA DANYCH'!$B:$B,Z$58,'BAZA DANYCH'!$L:$L,$B92)</f>
        <v>3</v>
      </c>
      <c r="AA92" s="82">
        <f t="shared" si="44"/>
        <v>8</v>
      </c>
      <c r="AB92" s="81">
        <f>SUMIFS('BAZA DANYCH'!$I:$I,'BAZA DANYCH'!$B:$B,AB$58,'BAZA DANYCH'!$L:$L,$B92)</f>
        <v>9</v>
      </c>
      <c r="AC92" s="76">
        <f>SUMIFS('BAZA DANYCH'!$H:$H,'BAZA DANYCH'!$B:$B,AC$58,'BAZA DANYCH'!$L:$L,$B92)</f>
        <v>2</v>
      </c>
      <c r="AD92" s="82">
        <f t="shared" si="45"/>
        <v>11</v>
      </c>
      <c r="AE92" s="81">
        <f>SUMIFS('BAZA DANYCH'!$I:$I,'BAZA DANYCH'!$B:$B,AE$58,'BAZA DANYCH'!$L:$L,$B92)</f>
        <v>21</v>
      </c>
      <c r="AF92" s="76">
        <f>SUMIFS('BAZA DANYCH'!$H:$H,'BAZA DANYCH'!$B:$B,AF$58,'BAZA DANYCH'!$L:$L,$B92)</f>
        <v>9</v>
      </c>
      <c r="AG92" s="82">
        <f t="shared" si="46"/>
        <v>30</v>
      </c>
      <c r="AH92" s="81">
        <f>SUMIFS('BAZA DANYCH'!$I:$I,'BAZA DANYCH'!$B:$B,AH$58,'BAZA DANYCH'!$L:$L,$B92)</f>
        <v>0</v>
      </c>
      <c r="AI92" s="76">
        <f>SUMIFS('BAZA DANYCH'!$H:$H,'BAZA DANYCH'!$B:$B,AI$58,'BAZA DANYCH'!$L:$L,$B92)</f>
        <v>0</v>
      </c>
      <c r="AJ92" s="82">
        <f t="shared" si="47"/>
        <v>0</v>
      </c>
      <c r="AK92" s="81">
        <f>SUMIFS('BAZA DANYCH'!$I:$I,'BAZA DANYCH'!$B:$B,AK$58,'BAZA DANYCH'!$L:$L,$B92)</f>
        <v>0</v>
      </c>
      <c r="AL92" s="76">
        <f>SUMIFS('BAZA DANYCH'!$H:$H,'BAZA DANYCH'!$B:$B,AL$58,'BAZA DANYCH'!$L:$L,$B92)</f>
        <v>0</v>
      </c>
      <c r="AM92" s="82">
        <f t="shared" si="48"/>
        <v>0</v>
      </c>
      <c r="AN92" s="81">
        <f>SUMIFS('BAZA DANYCH'!$I:$I,'BAZA DANYCH'!$B:$B,AN$58,'BAZA DANYCH'!$L:$L,$B92)</f>
        <v>0</v>
      </c>
      <c r="AO92" s="76">
        <f>SUMIFS('BAZA DANYCH'!$H:$H,'BAZA DANYCH'!$B:$B,AO$58,'BAZA DANYCH'!$L:$L,$B92)</f>
        <v>0</v>
      </c>
      <c r="AP92" s="82">
        <f t="shared" si="49"/>
        <v>0</v>
      </c>
      <c r="AQ92" s="81">
        <f>SUMIFS('BAZA DANYCH'!$I:$I,'BAZA DANYCH'!$B:$B,AQ$58,'BAZA DANYCH'!$L:$L,$B92)</f>
        <v>9</v>
      </c>
      <c r="AR92" s="76">
        <f>SUMIFS('BAZA DANYCH'!$H:$H,'BAZA DANYCH'!$B:$B,AR$58,'BAZA DANYCH'!$L:$L,$B92)</f>
        <v>10</v>
      </c>
      <c r="AS92" s="82">
        <f t="shared" si="50"/>
        <v>19</v>
      </c>
      <c r="AT92" s="81">
        <f>SUMIFS('BAZA DANYCH'!$I:$I,'BAZA DANYCH'!$B:$B,AT$58,'BAZA DANYCH'!$L:$L,$B92)</f>
        <v>13</v>
      </c>
      <c r="AU92" s="76">
        <f>SUMIFS('BAZA DANYCH'!$H:$H,'BAZA DANYCH'!$B:$B,AU$58,'BAZA DANYCH'!$L:$L,$B92)</f>
        <v>19</v>
      </c>
      <c r="AV92" s="82">
        <f t="shared" si="51"/>
        <v>32</v>
      </c>
      <c r="AW92" s="81">
        <f>SUMIFS('BAZA DANYCH'!$I:$I,'BAZA DANYCH'!$B:$B,AW$58,'BAZA DANYCH'!$L:$L,$B92)</f>
        <v>2</v>
      </c>
      <c r="AX92" s="76">
        <f>SUMIFS('BAZA DANYCH'!$H:$H,'BAZA DANYCH'!$B:$B,AX$58,'BAZA DANYCH'!$L:$L,$B92)</f>
        <v>0</v>
      </c>
      <c r="AY92" s="82">
        <f t="shared" si="52"/>
        <v>2</v>
      </c>
      <c r="AZ92" s="81">
        <f>SUMIFS('BAZA DANYCH'!$I:$I,'BAZA DANYCH'!$B:$B,AZ$58,'BAZA DANYCH'!$L:$L,$B92)</f>
        <v>10</v>
      </c>
      <c r="BA92" s="76">
        <f>SUMIFS('BAZA DANYCH'!$H:$H,'BAZA DANYCH'!$B:$B,BA$58,'BAZA DANYCH'!$L:$L,$B92)</f>
        <v>8</v>
      </c>
      <c r="BB92" s="82">
        <f t="shared" si="53"/>
        <v>18</v>
      </c>
      <c r="BC92" s="81">
        <f>SUMIFS('BAZA DANYCH'!$I:$I,'BAZA DANYCH'!$B:$B,BC$58,'BAZA DANYCH'!$L:$L,$B92)</f>
        <v>0</v>
      </c>
      <c r="BD92" s="76">
        <f>SUMIFS('BAZA DANYCH'!$H:$H,'BAZA DANYCH'!$B:$B,BD$58,'BAZA DANYCH'!$L:$L,$B92)</f>
        <v>0</v>
      </c>
      <c r="BE92" s="82">
        <f t="shared" si="54"/>
        <v>0</v>
      </c>
      <c r="BF92" s="81">
        <f>SUMIFS('BAZA DANYCH'!$I:$I,'BAZA DANYCH'!$B:$B,BF$58,'BAZA DANYCH'!$L:$L,$B92)</f>
        <v>1</v>
      </c>
      <c r="BG92" s="76">
        <f>SUMIFS('BAZA DANYCH'!$H:$H,'BAZA DANYCH'!$B:$B,BG$58,'BAZA DANYCH'!$L:$L,$B92)</f>
        <v>2</v>
      </c>
      <c r="BH92" s="82">
        <f t="shared" si="55"/>
        <v>3</v>
      </c>
      <c r="BI92" s="81">
        <f>SUMIFS('BAZA DANYCH'!$I:$I,'BAZA DANYCH'!$B:$B,BI$58,'BAZA DANYCH'!$L:$L,$B92)</f>
        <v>5</v>
      </c>
      <c r="BJ92" s="76">
        <f>SUMIFS('BAZA DANYCH'!$H:$H,'BAZA DANYCH'!$B:$B,BJ$58,'BAZA DANYCH'!$L:$L,$B92)</f>
        <v>0</v>
      </c>
      <c r="BK92" s="82">
        <f t="shared" si="56"/>
        <v>5</v>
      </c>
      <c r="BL92" s="81">
        <f>SUMIFS('BAZA DANYCH'!$I:$I,'BAZA DANYCH'!$B:$B,BL$58,'BAZA DANYCH'!$L:$L,$B92)</f>
        <v>0</v>
      </c>
      <c r="BM92" s="76">
        <f>SUMIFS('BAZA DANYCH'!$H:$H,'BAZA DANYCH'!$B:$B,BM$58,'BAZA DANYCH'!$L:$L,$B92)</f>
        <v>0</v>
      </c>
      <c r="BN92" s="82">
        <f t="shared" si="57"/>
        <v>0</v>
      </c>
      <c r="BO92" s="81">
        <f>SUMIFS('BAZA DANYCH'!$I:$I,'BAZA DANYCH'!$B:$B,BO$58,'BAZA DANYCH'!$L:$L,$B92)</f>
        <v>0</v>
      </c>
      <c r="BP92" s="76">
        <f>SUMIFS('BAZA DANYCH'!$H:$H,'BAZA DANYCH'!$B:$B,BP$58,'BAZA DANYCH'!$L:$L,$B92)</f>
        <v>0</v>
      </c>
      <c r="BQ92" s="82">
        <f t="shared" si="58"/>
        <v>0</v>
      </c>
      <c r="BR92" s="81">
        <f>SUMIFS('BAZA DANYCH'!$I:$I,'BAZA DANYCH'!$B:$B,BR$58,'BAZA DANYCH'!$L:$L,$B92)</f>
        <v>121</v>
      </c>
      <c r="BS92" s="76">
        <f>SUMIFS('BAZA DANYCH'!$H:$H,'BAZA DANYCH'!$B:$B,BS$58,'BAZA DANYCH'!$L:$L,$B92)</f>
        <v>10</v>
      </c>
      <c r="BT92" s="82">
        <f t="shared" si="59"/>
        <v>131</v>
      </c>
      <c r="BU92" s="81">
        <f>SUMIFS('BAZA DANYCH'!$I:$I,'BAZA DANYCH'!$B:$B,BU$58,'BAZA DANYCH'!$L:$L,$B92)</f>
        <v>12</v>
      </c>
      <c r="BV92" s="76">
        <f>SUMIFS('BAZA DANYCH'!$H:$H,'BAZA DANYCH'!$B:$B,BV$58,'BAZA DANYCH'!$L:$L,$B92)</f>
        <v>0</v>
      </c>
      <c r="BW92" s="82">
        <f t="shared" si="60"/>
        <v>12</v>
      </c>
      <c r="BX92" s="81">
        <f>SUMIFS('BAZA DANYCH'!$I:$I,'BAZA DANYCH'!$B:$B,BX$58,'BAZA DANYCH'!$L:$L,$B92)</f>
        <v>19</v>
      </c>
      <c r="BY92" s="76">
        <f>SUMIFS('BAZA DANYCH'!$H:$H,'BAZA DANYCH'!$B:$B,BY$58,'BAZA DANYCH'!$L:$L,$B92)</f>
        <v>10</v>
      </c>
      <c r="BZ92" s="82">
        <f t="shared" si="61"/>
        <v>29</v>
      </c>
    </row>
    <row r="93" spans="1:78" s="60" customFormat="1" ht="12.75">
      <c r="A93" s="70"/>
      <c r="B93" s="92">
        <v>0.59375</v>
      </c>
      <c r="C93" s="93">
        <v>0.60416666666666696</v>
      </c>
      <c r="D93" s="81">
        <f>SUMIFS('BAZA DANYCH'!$I:$I,'BAZA DANYCH'!$L:$L,$B93)</f>
        <v>540</v>
      </c>
      <c r="E93" s="76">
        <f>SUMIFS('BAZA DANYCH'!$H:$H,'BAZA DANYCH'!$L:$L,$B93)</f>
        <v>319</v>
      </c>
      <c r="F93" s="82">
        <f t="shared" si="37"/>
        <v>859</v>
      </c>
      <c r="G93" s="81">
        <f>SUMIFS('BAZA DANYCH'!$I:$I,'BAZA DANYCH'!$B:$B,G$58,'BAZA DANYCH'!$L:$L,$B93)</f>
        <v>394</v>
      </c>
      <c r="H93" s="76">
        <f>SUMIFS('BAZA DANYCH'!$H:$H,'BAZA DANYCH'!$B:$B,H$58,'BAZA DANYCH'!$L:$L,$B93)</f>
        <v>248</v>
      </c>
      <c r="I93" s="82">
        <f t="shared" si="38"/>
        <v>642</v>
      </c>
      <c r="J93" s="81">
        <f>SUMIFS('BAZA DANYCH'!$I:$I,'BAZA DANYCH'!$B:$B,J$58,'BAZA DANYCH'!$L:$L,$B93)</f>
        <v>9</v>
      </c>
      <c r="K93" s="76">
        <f>SUMIFS('BAZA DANYCH'!$H:$H,'BAZA DANYCH'!$B:$B,K$58,'BAZA DANYCH'!$L:$L,$B93)</f>
        <v>14</v>
      </c>
      <c r="L93" s="82">
        <f t="shared" si="39"/>
        <v>23</v>
      </c>
      <c r="M93" s="81">
        <f>SUMIFS('BAZA DANYCH'!$I:$I,'BAZA DANYCH'!$B:$B,M$58,'BAZA DANYCH'!$L:$L,$B93)</f>
        <v>2</v>
      </c>
      <c r="N93" s="76">
        <f>SUMIFS('BAZA DANYCH'!$H:$H,'BAZA DANYCH'!$B:$B,N$58,'BAZA DANYCH'!$L:$L,$B93)</f>
        <v>10</v>
      </c>
      <c r="O93" s="82">
        <f t="shared" si="40"/>
        <v>12</v>
      </c>
      <c r="P93" s="81">
        <f>SUMIFS('BAZA DANYCH'!$I:$I,'BAZA DANYCH'!$B:$B,P$58,'BAZA DANYCH'!$L:$L,$B93)</f>
        <v>0</v>
      </c>
      <c r="Q93" s="76">
        <f>SUMIFS('BAZA DANYCH'!$H:$H,'BAZA DANYCH'!$B:$B,Q$58,'BAZA DANYCH'!$L:$L,$B93)</f>
        <v>0</v>
      </c>
      <c r="R93" s="82">
        <f t="shared" si="41"/>
        <v>0</v>
      </c>
      <c r="S93" s="81">
        <f>SUMIFS('BAZA DANYCH'!$I:$I,'BAZA DANYCH'!$B:$B,S$58,'BAZA DANYCH'!$L:$L,$B93)</f>
        <v>5</v>
      </c>
      <c r="T93" s="76">
        <f>SUMIFS('BAZA DANYCH'!$H:$H,'BAZA DANYCH'!$B:$B,T$58,'BAZA DANYCH'!$L:$L,$B93)</f>
        <v>0</v>
      </c>
      <c r="U93" s="82">
        <f t="shared" si="42"/>
        <v>5</v>
      </c>
      <c r="V93" s="81">
        <f>SUMIFS('BAZA DANYCH'!$I:$I,'BAZA DANYCH'!$B:$B,V$58,'BAZA DANYCH'!$L:$L,$B93)</f>
        <v>0</v>
      </c>
      <c r="W93" s="76">
        <f>SUMIFS('BAZA DANYCH'!$H:$H,'BAZA DANYCH'!$B:$B,W$58,'BAZA DANYCH'!$L:$L,$B93)</f>
        <v>0</v>
      </c>
      <c r="X93" s="82">
        <f t="shared" si="43"/>
        <v>0</v>
      </c>
      <c r="Y93" s="81">
        <f>SUMIFS('BAZA DANYCH'!$I:$I,'BAZA DANYCH'!$B:$B,Y$58,'BAZA DANYCH'!$L:$L,$B93)</f>
        <v>22</v>
      </c>
      <c r="Z93" s="76">
        <f>SUMIFS('BAZA DANYCH'!$H:$H,'BAZA DANYCH'!$B:$B,Z$58,'BAZA DANYCH'!$L:$L,$B93)</f>
        <v>1</v>
      </c>
      <c r="AA93" s="82">
        <f t="shared" si="44"/>
        <v>23</v>
      </c>
      <c r="AB93" s="81">
        <f>SUMIFS('BAZA DANYCH'!$I:$I,'BAZA DANYCH'!$B:$B,AB$58,'BAZA DANYCH'!$L:$L,$B93)</f>
        <v>0</v>
      </c>
      <c r="AC93" s="76">
        <f>SUMIFS('BAZA DANYCH'!$H:$H,'BAZA DANYCH'!$B:$B,AC$58,'BAZA DANYCH'!$L:$L,$B93)</f>
        <v>0</v>
      </c>
      <c r="AD93" s="82">
        <f t="shared" si="45"/>
        <v>0</v>
      </c>
      <c r="AE93" s="81">
        <f>SUMIFS('BAZA DANYCH'!$I:$I,'BAZA DANYCH'!$B:$B,AE$58,'BAZA DANYCH'!$L:$L,$B93)</f>
        <v>6</v>
      </c>
      <c r="AF93" s="76">
        <f>SUMIFS('BAZA DANYCH'!$H:$H,'BAZA DANYCH'!$B:$B,AF$58,'BAZA DANYCH'!$L:$L,$B93)</f>
        <v>12</v>
      </c>
      <c r="AG93" s="82">
        <f t="shared" si="46"/>
        <v>18</v>
      </c>
      <c r="AH93" s="81">
        <f>SUMIFS('BAZA DANYCH'!$I:$I,'BAZA DANYCH'!$B:$B,AH$58,'BAZA DANYCH'!$L:$L,$B93)</f>
        <v>0</v>
      </c>
      <c r="AI93" s="76">
        <f>SUMIFS('BAZA DANYCH'!$H:$H,'BAZA DANYCH'!$B:$B,AI$58,'BAZA DANYCH'!$L:$L,$B93)</f>
        <v>0</v>
      </c>
      <c r="AJ93" s="82">
        <f t="shared" si="47"/>
        <v>0</v>
      </c>
      <c r="AK93" s="81">
        <f>SUMIFS('BAZA DANYCH'!$I:$I,'BAZA DANYCH'!$B:$B,AK$58,'BAZA DANYCH'!$L:$L,$B93)</f>
        <v>0</v>
      </c>
      <c r="AL93" s="76">
        <f>SUMIFS('BAZA DANYCH'!$H:$H,'BAZA DANYCH'!$B:$B,AL$58,'BAZA DANYCH'!$L:$L,$B93)</f>
        <v>0</v>
      </c>
      <c r="AM93" s="82">
        <f t="shared" si="48"/>
        <v>0</v>
      </c>
      <c r="AN93" s="81">
        <f>SUMIFS('BAZA DANYCH'!$I:$I,'BAZA DANYCH'!$B:$B,AN$58,'BAZA DANYCH'!$L:$L,$B93)</f>
        <v>0</v>
      </c>
      <c r="AO93" s="76">
        <f>SUMIFS('BAZA DANYCH'!$H:$H,'BAZA DANYCH'!$B:$B,AO$58,'BAZA DANYCH'!$L:$L,$B93)</f>
        <v>0</v>
      </c>
      <c r="AP93" s="82">
        <f t="shared" si="49"/>
        <v>0</v>
      </c>
      <c r="AQ93" s="81">
        <f>SUMIFS('BAZA DANYCH'!$I:$I,'BAZA DANYCH'!$B:$B,AQ$58,'BAZA DANYCH'!$L:$L,$B93)</f>
        <v>1</v>
      </c>
      <c r="AR93" s="76">
        <f>SUMIFS('BAZA DANYCH'!$H:$H,'BAZA DANYCH'!$B:$B,AR$58,'BAZA DANYCH'!$L:$L,$B93)</f>
        <v>9</v>
      </c>
      <c r="AS93" s="82">
        <f t="shared" si="50"/>
        <v>10</v>
      </c>
      <c r="AT93" s="81">
        <f>SUMIFS('BAZA DANYCH'!$I:$I,'BAZA DANYCH'!$B:$B,AT$58,'BAZA DANYCH'!$L:$L,$B93)</f>
        <v>3</v>
      </c>
      <c r="AU93" s="76">
        <f>SUMIFS('BAZA DANYCH'!$H:$H,'BAZA DANYCH'!$B:$B,AU$58,'BAZA DANYCH'!$L:$L,$B93)</f>
        <v>5</v>
      </c>
      <c r="AV93" s="82">
        <f t="shared" si="51"/>
        <v>8</v>
      </c>
      <c r="AW93" s="81">
        <f>SUMIFS('BAZA DANYCH'!$I:$I,'BAZA DANYCH'!$B:$B,AW$58,'BAZA DANYCH'!$L:$L,$B93)</f>
        <v>0</v>
      </c>
      <c r="AX93" s="76">
        <f>SUMIFS('BAZA DANYCH'!$H:$H,'BAZA DANYCH'!$B:$B,AX$58,'BAZA DANYCH'!$L:$L,$B93)</f>
        <v>0</v>
      </c>
      <c r="AY93" s="82">
        <f t="shared" si="52"/>
        <v>0</v>
      </c>
      <c r="AZ93" s="81">
        <f>SUMIFS('BAZA DANYCH'!$I:$I,'BAZA DANYCH'!$B:$B,AZ$58,'BAZA DANYCH'!$L:$L,$B93)</f>
        <v>4</v>
      </c>
      <c r="BA93" s="76">
        <f>SUMIFS('BAZA DANYCH'!$H:$H,'BAZA DANYCH'!$B:$B,BA$58,'BAZA DANYCH'!$L:$L,$B93)</f>
        <v>2</v>
      </c>
      <c r="BB93" s="82">
        <f t="shared" si="53"/>
        <v>6</v>
      </c>
      <c r="BC93" s="81">
        <f>SUMIFS('BAZA DANYCH'!$I:$I,'BAZA DANYCH'!$B:$B,BC$58,'BAZA DANYCH'!$L:$L,$B93)</f>
        <v>0</v>
      </c>
      <c r="BD93" s="76">
        <f>SUMIFS('BAZA DANYCH'!$H:$H,'BAZA DANYCH'!$B:$B,BD$58,'BAZA DANYCH'!$L:$L,$B93)</f>
        <v>0</v>
      </c>
      <c r="BE93" s="82">
        <f t="shared" si="54"/>
        <v>0</v>
      </c>
      <c r="BF93" s="81">
        <f>SUMIFS('BAZA DANYCH'!$I:$I,'BAZA DANYCH'!$B:$B,BF$58,'BAZA DANYCH'!$L:$L,$B93)</f>
        <v>8</v>
      </c>
      <c r="BG93" s="76">
        <f>SUMIFS('BAZA DANYCH'!$H:$H,'BAZA DANYCH'!$B:$B,BG$58,'BAZA DANYCH'!$L:$L,$B93)</f>
        <v>4</v>
      </c>
      <c r="BH93" s="82">
        <f t="shared" si="55"/>
        <v>12</v>
      </c>
      <c r="BI93" s="81">
        <f>SUMIFS('BAZA DANYCH'!$I:$I,'BAZA DANYCH'!$B:$B,BI$58,'BAZA DANYCH'!$L:$L,$B93)</f>
        <v>0</v>
      </c>
      <c r="BJ93" s="76">
        <f>SUMIFS('BAZA DANYCH'!$H:$H,'BAZA DANYCH'!$B:$B,BJ$58,'BAZA DANYCH'!$L:$L,$B93)</f>
        <v>3</v>
      </c>
      <c r="BK93" s="82">
        <f t="shared" si="56"/>
        <v>3</v>
      </c>
      <c r="BL93" s="81">
        <f>SUMIFS('BAZA DANYCH'!$I:$I,'BAZA DANYCH'!$B:$B,BL$58,'BAZA DANYCH'!$L:$L,$B93)</f>
        <v>7</v>
      </c>
      <c r="BM93" s="76">
        <f>SUMIFS('BAZA DANYCH'!$H:$H,'BAZA DANYCH'!$B:$B,BM$58,'BAZA DANYCH'!$L:$L,$B93)</f>
        <v>1</v>
      </c>
      <c r="BN93" s="82">
        <f t="shared" si="57"/>
        <v>8</v>
      </c>
      <c r="BO93" s="81">
        <f>SUMIFS('BAZA DANYCH'!$I:$I,'BAZA DANYCH'!$B:$B,BO$58,'BAZA DANYCH'!$L:$L,$B93)</f>
        <v>0</v>
      </c>
      <c r="BP93" s="76">
        <f>SUMIFS('BAZA DANYCH'!$H:$H,'BAZA DANYCH'!$B:$B,BP$58,'BAZA DANYCH'!$L:$L,$B93)</f>
        <v>0</v>
      </c>
      <c r="BQ93" s="82">
        <f t="shared" si="58"/>
        <v>0</v>
      </c>
      <c r="BR93" s="81">
        <f>SUMIFS('BAZA DANYCH'!$I:$I,'BAZA DANYCH'!$B:$B,BR$58,'BAZA DANYCH'!$L:$L,$B93)</f>
        <v>44</v>
      </c>
      <c r="BS93" s="76">
        <f>SUMIFS('BAZA DANYCH'!$H:$H,'BAZA DANYCH'!$B:$B,BS$58,'BAZA DANYCH'!$L:$L,$B93)</f>
        <v>8</v>
      </c>
      <c r="BT93" s="82">
        <f t="shared" si="59"/>
        <v>52</v>
      </c>
      <c r="BU93" s="81">
        <f>SUMIFS('BAZA DANYCH'!$I:$I,'BAZA DANYCH'!$B:$B,BU$58,'BAZA DANYCH'!$L:$L,$B93)</f>
        <v>0</v>
      </c>
      <c r="BV93" s="76">
        <f>SUMIFS('BAZA DANYCH'!$H:$H,'BAZA DANYCH'!$B:$B,BV$58,'BAZA DANYCH'!$L:$L,$B93)</f>
        <v>0</v>
      </c>
      <c r="BW93" s="82">
        <f t="shared" si="60"/>
        <v>0</v>
      </c>
      <c r="BX93" s="81">
        <f>SUMIFS('BAZA DANYCH'!$I:$I,'BAZA DANYCH'!$B:$B,BX$58,'BAZA DANYCH'!$L:$L,$B93)</f>
        <v>35</v>
      </c>
      <c r="BY93" s="76">
        <f>SUMIFS('BAZA DANYCH'!$H:$H,'BAZA DANYCH'!$B:$B,BY$58,'BAZA DANYCH'!$L:$L,$B93)</f>
        <v>2</v>
      </c>
      <c r="BZ93" s="82">
        <f t="shared" si="61"/>
        <v>37</v>
      </c>
    </row>
    <row r="94" spans="1:78" s="60" customFormat="1" ht="12.75">
      <c r="A94" s="70"/>
      <c r="B94" s="92">
        <v>0.60416666666666696</v>
      </c>
      <c r="C94" s="93">
        <v>0.61458333333333304</v>
      </c>
      <c r="D94" s="81">
        <f>SUMIFS('BAZA DANYCH'!$I:$I,'BAZA DANYCH'!$L:$L,$B94)</f>
        <v>1017</v>
      </c>
      <c r="E94" s="76">
        <f>SUMIFS('BAZA DANYCH'!$H:$H,'BAZA DANYCH'!$L:$L,$B94)</f>
        <v>227</v>
      </c>
      <c r="F94" s="82">
        <f t="shared" si="37"/>
        <v>1244</v>
      </c>
      <c r="G94" s="81">
        <f>SUMIFS('BAZA DANYCH'!$I:$I,'BAZA DANYCH'!$B:$B,G$58,'BAZA DANYCH'!$L:$L,$B94)</f>
        <v>679</v>
      </c>
      <c r="H94" s="76">
        <f>SUMIFS('BAZA DANYCH'!$H:$H,'BAZA DANYCH'!$B:$B,H$58,'BAZA DANYCH'!$L:$L,$B94)</f>
        <v>179</v>
      </c>
      <c r="I94" s="82">
        <f t="shared" si="38"/>
        <v>858</v>
      </c>
      <c r="J94" s="81">
        <f>SUMIFS('BAZA DANYCH'!$I:$I,'BAZA DANYCH'!$B:$B,J$58,'BAZA DANYCH'!$L:$L,$B94)</f>
        <v>125</v>
      </c>
      <c r="K94" s="76">
        <f>SUMIFS('BAZA DANYCH'!$H:$H,'BAZA DANYCH'!$B:$B,K$58,'BAZA DANYCH'!$L:$L,$B94)</f>
        <v>22</v>
      </c>
      <c r="L94" s="82">
        <f t="shared" si="39"/>
        <v>147</v>
      </c>
      <c r="M94" s="81">
        <f>SUMIFS('BAZA DANYCH'!$I:$I,'BAZA DANYCH'!$B:$B,M$58,'BAZA DANYCH'!$L:$L,$B94)</f>
        <v>7</v>
      </c>
      <c r="N94" s="76">
        <f>SUMIFS('BAZA DANYCH'!$H:$H,'BAZA DANYCH'!$B:$B,N$58,'BAZA DANYCH'!$L:$L,$B94)</f>
        <v>5</v>
      </c>
      <c r="O94" s="82">
        <f t="shared" si="40"/>
        <v>12</v>
      </c>
      <c r="P94" s="81">
        <f>SUMIFS('BAZA DANYCH'!$I:$I,'BAZA DANYCH'!$B:$B,P$58,'BAZA DANYCH'!$L:$L,$B94)</f>
        <v>5</v>
      </c>
      <c r="Q94" s="76">
        <f>SUMIFS('BAZA DANYCH'!$H:$H,'BAZA DANYCH'!$B:$B,Q$58,'BAZA DANYCH'!$L:$L,$B94)</f>
        <v>1</v>
      </c>
      <c r="R94" s="82">
        <f t="shared" si="41"/>
        <v>6</v>
      </c>
      <c r="S94" s="81">
        <f>SUMIFS('BAZA DANYCH'!$I:$I,'BAZA DANYCH'!$B:$B,S$58,'BAZA DANYCH'!$L:$L,$B94)</f>
        <v>0</v>
      </c>
      <c r="T94" s="76">
        <f>SUMIFS('BAZA DANYCH'!$H:$H,'BAZA DANYCH'!$B:$B,T$58,'BAZA DANYCH'!$L:$L,$B94)</f>
        <v>0</v>
      </c>
      <c r="U94" s="82">
        <f t="shared" si="42"/>
        <v>0</v>
      </c>
      <c r="V94" s="81">
        <f>SUMIFS('BAZA DANYCH'!$I:$I,'BAZA DANYCH'!$B:$B,V$58,'BAZA DANYCH'!$L:$L,$B94)</f>
        <v>0</v>
      </c>
      <c r="W94" s="76">
        <f>SUMIFS('BAZA DANYCH'!$H:$H,'BAZA DANYCH'!$B:$B,W$58,'BAZA DANYCH'!$L:$L,$B94)</f>
        <v>0</v>
      </c>
      <c r="X94" s="82">
        <f t="shared" si="43"/>
        <v>0</v>
      </c>
      <c r="Y94" s="81">
        <f>SUMIFS('BAZA DANYCH'!$I:$I,'BAZA DANYCH'!$B:$B,Y$58,'BAZA DANYCH'!$L:$L,$B94)</f>
        <v>4</v>
      </c>
      <c r="Z94" s="76">
        <f>SUMIFS('BAZA DANYCH'!$H:$H,'BAZA DANYCH'!$B:$B,Z$58,'BAZA DANYCH'!$L:$L,$B94)</f>
        <v>1</v>
      </c>
      <c r="AA94" s="82">
        <f t="shared" si="44"/>
        <v>5</v>
      </c>
      <c r="AB94" s="81">
        <f>SUMIFS('BAZA DANYCH'!$I:$I,'BAZA DANYCH'!$B:$B,AB$58,'BAZA DANYCH'!$L:$L,$B94)</f>
        <v>2</v>
      </c>
      <c r="AC94" s="76">
        <f>SUMIFS('BAZA DANYCH'!$H:$H,'BAZA DANYCH'!$B:$B,AC$58,'BAZA DANYCH'!$L:$L,$B94)</f>
        <v>3</v>
      </c>
      <c r="AD94" s="82">
        <f t="shared" si="45"/>
        <v>5</v>
      </c>
      <c r="AE94" s="81">
        <f>SUMIFS('BAZA DANYCH'!$I:$I,'BAZA DANYCH'!$B:$B,AE$58,'BAZA DANYCH'!$L:$L,$B94)</f>
        <v>0</v>
      </c>
      <c r="AF94" s="76">
        <f>SUMIFS('BAZA DANYCH'!$H:$H,'BAZA DANYCH'!$B:$B,AF$58,'BAZA DANYCH'!$L:$L,$B94)</f>
        <v>0</v>
      </c>
      <c r="AG94" s="82">
        <f t="shared" si="46"/>
        <v>0</v>
      </c>
      <c r="AH94" s="81">
        <f>SUMIFS('BAZA DANYCH'!$I:$I,'BAZA DANYCH'!$B:$B,AH$58,'BAZA DANYCH'!$L:$L,$B94)</f>
        <v>0</v>
      </c>
      <c r="AI94" s="76">
        <f>SUMIFS('BAZA DANYCH'!$H:$H,'BAZA DANYCH'!$B:$B,AI$58,'BAZA DANYCH'!$L:$L,$B94)</f>
        <v>0</v>
      </c>
      <c r="AJ94" s="82">
        <f t="shared" si="47"/>
        <v>0</v>
      </c>
      <c r="AK94" s="81">
        <f>SUMIFS('BAZA DANYCH'!$I:$I,'BAZA DANYCH'!$B:$B,AK$58,'BAZA DANYCH'!$L:$L,$B94)</f>
        <v>11</v>
      </c>
      <c r="AL94" s="76">
        <f>SUMIFS('BAZA DANYCH'!$H:$H,'BAZA DANYCH'!$B:$B,AL$58,'BAZA DANYCH'!$L:$L,$B94)</f>
        <v>2</v>
      </c>
      <c r="AM94" s="82">
        <f t="shared" si="48"/>
        <v>13</v>
      </c>
      <c r="AN94" s="81">
        <f>SUMIFS('BAZA DANYCH'!$I:$I,'BAZA DANYCH'!$B:$B,AN$58,'BAZA DANYCH'!$L:$L,$B94)</f>
        <v>3</v>
      </c>
      <c r="AO94" s="76">
        <f>SUMIFS('BAZA DANYCH'!$H:$H,'BAZA DANYCH'!$B:$B,AO$58,'BAZA DANYCH'!$L:$L,$B94)</f>
        <v>1</v>
      </c>
      <c r="AP94" s="82">
        <f t="shared" si="49"/>
        <v>4</v>
      </c>
      <c r="AQ94" s="81">
        <f>SUMIFS('BAZA DANYCH'!$I:$I,'BAZA DANYCH'!$B:$B,AQ$58,'BAZA DANYCH'!$L:$L,$B94)</f>
        <v>0</v>
      </c>
      <c r="AR94" s="76">
        <f>SUMIFS('BAZA DANYCH'!$H:$H,'BAZA DANYCH'!$B:$B,AR$58,'BAZA DANYCH'!$L:$L,$B94)</f>
        <v>0</v>
      </c>
      <c r="AS94" s="82">
        <f t="shared" si="50"/>
        <v>0</v>
      </c>
      <c r="AT94" s="81">
        <f>SUMIFS('BAZA DANYCH'!$I:$I,'BAZA DANYCH'!$B:$B,AT$58,'BAZA DANYCH'!$L:$L,$B94)</f>
        <v>0</v>
      </c>
      <c r="AU94" s="76">
        <f>SUMIFS('BAZA DANYCH'!$H:$H,'BAZA DANYCH'!$B:$B,AU$58,'BAZA DANYCH'!$L:$L,$B94)</f>
        <v>0</v>
      </c>
      <c r="AV94" s="82">
        <f t="shared" si="51"/>
        <v>0</v>
      </c>
      <c r="AW94" s="81">
        <f>SUMIFS('BAZA DANYCH'!$I:$I,'BAZA DANYCH'!$B:$B,AW$58,'BAZA DANYCH'!$L:$L,$B94)</f>
        <v>0</v>
      </c>
      <c r="AX94" s="76">
        <f>SUMIFS('BAZA DANYCH'!$H:$H,'BAZA DANYCH'!$B:$B,AX$58,'BAZA DANYCH'!$L:$L,$B94)</f>
        <v>0</v>
      </c>
      <c r="AY94" s="82">
        <f t="shared" si="52"/>
        <v>0</v>
      </c>
      <c r="AZ94" s="81">
        <f>SUMIFS('BAZA DANYCH'!$I:$I,'BAZA DANYCH'!$B:$B,AZ$58,'BAZA DANYCH'!$L:$L,$B94)</f>
        <v>0</v>
      </c>
      <c r="BA94" s="76">
        <f>SUMIFS('BAZA DANYCH'!$H:$H,'BAZA DANYCH'!$B:$B,BA$58,'BAZA DANYCH'!$L:$L,$B94)</f>
        <v>0</v>
      </c>
      <c r="BB94" s="82">
        <f t="shared" si="53"/>
        <v>0</v>
      </c>
      <c r="BC94" s="81">
        <f>SUMIFS('BAZA DANYCH'!$I:$I,'BAZA DANYCH'!$B:$B,BC$58,'BAZA DANYCH'!$L:$L,$B94)</f>
        <v>6</v>
      </c>
      <c r="BD94" s="76">
        <f>SUMIFS('BAZA DANYCH'!$H:$H,'BAZA DANYCH'!$B:$B,BD$58,'BAZA DANYCH'!$L:$L,$B94)</f>
        <v>1</v>
      </c>
      <c r="BE94" s="82">
        <f t="shared" si="54"/>
        <v>7</v>
      </c>
      <c r="BF94" s="81">
        <f>SUMIFS('BAZA DANYCH'!$I:$I,'BAZA DANYCH'!$B:$B,BF$58,'BAZA DANYCH'!$L:$L,$B94)</f>
        <v>0</v>
      </c>
      <c r="BG94" s="76">
        <f>SUMIFS('BAZA DANYCH'!$H:$H,'BAZA DANYCH'!$B:$B,BG$58,'BAZA DANYCH'!$L:$L,$B94)</f>
        <v>0</v>
      </c>
      <c r="BH94" s="82">
        <f t="shared" si="55"/>
        <v>0</v>
      </c>
      <c r="BI94" s="81">
        <f>SUMIFS('BAZA DANYCH'!$I:$I,'BAZA DANYCH'!$B:$B,BI$58,'BAZA DANYCH'!$L:$L,$B94)</f>
        <v>0</v>
      </c>
      <c r="BJ94" s="76">
        <f>SUMIFS('BAZA DANYCH'!$H:$H,'BAZA DANYCH'!$B:$B,BJ$58,'BAZA DANYCH'!$L:$L,$B94)</f>
        <v>0</v>
      </c>
      <c r="BK94" s="82">
        <f t="shared" si="56"/>
        <v>0</v>
      </c>
      <c r="BL94" s="81">
        <f>SUMIFS('BAZA DANYCH'!$I:$I,'BAZA DANYCH'!$B:$B,BL$58,'BAZA DANYCH'!$L:$L,$B94)</f>
        <v>2</v>
      </c>
      <c r="BM94" s="76">
        <f>SUMIFS('BAZA DANYCH'!$H:$H,'BAZA DANYCH'!$B:$B,BM$58,'BAZA DANYCH'!$L:$L,$B94)</f>
        <v>3</v>
      </c>
      <c r="BN94" s="82">
        <f t="shared" si="57"/>
        <v>5</v>
      </c>
      <c r="BO94" s="81">
        <f>SUMIFS('BAZA DANYCH'!$I:$I,'BAZA DANYCH'!$B:$B,BO$58,'BAZA DANYCH'!$L:$L,$B94)</f>
        <v>1</v>
      </c>
      <c r="BP94" s="76">
        <f>SUMIFS('BAZA DANYCH'!$H:$H,'BAZA DANYCH'!$B:$B,BP$58,'BAZA DANYCH'!$L:$L,$B94)</f>
        <v>0</v>
      </c>
      <c r="BQ94" s="82">
        <f t="shared" si="58"/>
        <v>1</v>
      </c>
      <c r="BR94" s="81">
        <f>SUMIFS('BAZA DANYCH'!$I:$I,'BAZA DANYCH'!$B:$B,BR$58,'BAZA DANYCH'!$L:$L,$B94)</f>
        <v>85</v>
      </c>
      <c r="BS94" s="76">
        <f>SUMIFS('BAZA DANYCH'!$H:$H,'BAZA DANYCH'!$B:$B,BS$58,'BAZA DANYCH'!$L:$L,$B94)</f>
        <v>0</v>
      </c>
      <c r="BT94" s="82">
        <f t="shared" si="59"/>
        <v>85</v>
      </c>
      <c r="BU94" s="81">
        <f>SUMIFS('BAZA DANYCH'!$I:$I,'BAZA DANYCH'!$B:$B,BU$58,'BAZA DANYCH'!$L:$L,$B94)</f>
        <v>44</v>
      </c>
      <c r="BV94" s="76">
        <f>SUMIFS('BAZA DANYCH'!$H:$H,'BAZA DANYCH'!$B:$B,BV$58,'BAZA DANYCH'!$L:$L,$B94)</f>
        <v>0</v>
      </c>
      <c r="BW94" s="82">
        <f t="shared" si="60"/>
        <v>44</v>
      </c>
      <c r="BX94" s="81">
        <f>SUMIFS('BAZA DANYCH'!$I:$I,'BAZA DANYCH'!$B:$B,BX$58,'BAZA DANYCH'!$L:$L,$B94)</f>
        <v>43</v>
      </c>
      <c r="BY94" s="76">
        <f>SUMIFS('BAZA DANYCH'!$H:$H,'BAZA DANYCH'!$B:$B,BY$58,'BAZA DANYCH'!$L:$L,$B94)</f>
        <v>9</v>
      </c>
      <c r="BZ94" s="82">
        <f t="shared" si="61"/>
        <v>52</v>
      </c>
    </row>
    <row r="95" spans="1:78" s="60" customFormat="1" ht="12.75">
      <c r="A95" s="70"/>
      <c r="B95" s="92">
        <v>0.61458333333333304</v>
      </c>
      <c r="C95" s="93">
        <v>0.625</v>
      </c>
      <c r="D95" s="81">
        <f>SUMIFS('BAZA DANYCH'!$I:$I,'BAZA DANYCH'!$L:$L,$B95)</f>
        <v>811</v>
      </c>
      <c r="E95" s="76">
        <f>SUMIFS('BAZA DANYCH'!$H:$H,'BAZA DANYCH'!$L:$L,$B95)</f>
        <v>393</v>
      </c>
      <c r="F95" s="82">
        <f t="shared" si="37"/>
        <v>1204</v>
      </c>
      <c r="G95" s="81">
        <f>SUMIFS('BAZA DANYCH'!$I:$I,'BAZA DANYCH'!$B:$B,G$58,'BAZA DANYCH'!$L:$L,$B95)</f>
        <v>436</v>
      </c>
      <c r="H95" s="76">
        <f>SUMIFS('BAZA DANYCH'!$H:$H,'BAZA DANYCH'!$B:$B,H$58,'BAZA DANYCH'!$L:$L,$B95)</f>
        <v>228</v>
      </c>
      <c r="I95" s="82">
        <f t="shared" si="38"/>
        <v>664</v>
      </c>
      <c r="J95" s="81">
        <f>SUMIFS('BAZA DANYCH'!$I:$I,'BAZA DANYCH'!$B:$B,J$58,'BAZA DANYCH'!$L:$L,$B95)</f>
        <v>51</v>
      </c>
      <c r="K95" s="76">
        <f>SUMIFS('BAZA DANYCH'!$H:$H,'BAZA DANYCH'!$B:$B,K$58,'BAZA DANYCH'!$L:$L,$B95)</f>
        <v>23</v>
      </c>
      <c r="L95" s="82">
        <f t="shared" si="39"/>
        <v>74</v>
      </c>
      <c r="M95" s="81">
        <f>SUMIFS('BAZA DANYCH'!$I:$I,'BAZA DANYCH'!$B:$B,M$58,'BAZA DANYCH'!$L:$L,$B95)</f>
        <v>28</v>
      </c>
      <c r="N95" s="76">
        <f>SUMIFS('BAZA DANYCH'!$H:$H,'BAZA DANYCH'!$B:$B,N$58,'BAZA DANYCH'!$L:$L,$B95)</f>
        <v>24</v>
      </c>
      <c r="O95" s="82">
        <f t="shared" si="40"/>
        <v>52</v>
      </c>
      <c r="P95" s="81">
        <f>SUMIFS('BAZA DANYCH'!$I:$I,'BAZA DANYCH'!$B:$B,P$58,'BAZA DANYCH'!$L:$L,$B95)</f>
        <v>25</v>
      </c>
      <c r="Q95" s="76">
        <f>SUMIFS('BAZA DANYCH'!$H:$H,'BAZA DANYCH'!$B:$B,Q$58,'BAZA DANYCH'!$L:$L,$B95)</f>
        <v>9</v>
      </c>
      <c r="R95" s="82">
        <f t="shared" si="41"/>
        <v>34</v>
      </c>
      <c r="S95" s="81">
        <f>SUMIFS('BAZA DANYCH'!$I:$I,'BAZA DANYCH'!$B:$B,S$58,'BAZA DANYCH'!$L:$L,$B95)</f>
        <v>0</v>
      </c>
      <c r="T95" s="76">
        <f>SUMIFS('BAZA DANYCH'!$H:$H,'BAZA DANYCH'!$B:$B,T$58,'BAZA DANYCH'!$L:$L,$B95)</f>
        <v>0</v>
      </c>
      <c r="U95" s="82">
        <f t="shared" si="42"/>
        <v>0</v>
      </c>
      <c r="V95" s="81">
        <f>SUMIFS('BAZA DANYCH'!$I:$I,'BAZA DANYCH'!$B:$B,V$58,'BAZA DANYCH'!$L:$L,$B95)</f>
        <v>8</v>
      </c>
      <c r="W95" s="76">
        <f>SUMIFS('BAZA DANYCH'!$H:$H,'BAZA DANYCH'!$B:$B,W$58,'BAZA DANYCH'!$L:$L,$B95)</f>
        <v>17</v>
      </c>
      <c r="X95" s="82">
        <f t="shared" si="43"/>
        <v>25</v>
      </c>
      <c r="Y95" s="81">
        <f>SUMIFS('BAZA DANYCH'!$I:$I,'BAZA DANYCH'!$B:$B,Y$58,'BAZA DANYCH'!$L:$L,$B95)</f>
        <v>40</v>
      </c>
      <c r="Z95" s="76">
        <f>SUMIFS('BAZA DANYCH'!$H:$H,'BAZA DANYCH'!$B:$B,Z$58,'BAZA DANYCH'!$L:$L,$B95)</f>
        <v>6</v>
      </c>
      <c r="AA95" s="82">
        <f t="shared" si="44"/>
        <v>46</v>
      </c>
      <c r="AB95" s="81">
        <f>SUMIFS('BAZA DANYCH'!$I:$I,'BAZA DANYCH'!$B:$B,AB$58,'BAZA DANYCH'!$L:$L,$B95)</f>
        <v>18</v>
      </c>
      <c r="AC95" s="76">
        <f>SUMIFS('BAZA DANYCH'!$H:$H,'BAZA DANYCH'!$B:$B,AC$58,'BAZA DANYCH'!$L:$L,$B95)</f>
        <v>3</v>
      </c>
      <c r="AD95" s="82">
        <f t="shared" si="45"/>
        <v>21</v>
      </c>
      <c r="AE95" s="81">
        <f>SUMIFS('BAZA DANYCH'!$I:$I,'BAZA DANYCH'!$B:$B,AE$58,'BAZA DANYCH'!$L:$L,$B95)</f>
        <v>21</v>
      </c>
      <c r="AF95" s="76">
        <f>SUMIFS('BAZA DANYCH'!$H:$H,'BAZA DANYCH'!$B:$B,AF$58,'BAZA DANYCH'!$L:$L,$B95)</f>
        <v>20</v>
      </c>
      <c r="AG95" s="82">
        <f t="shared" si="46"/>
        <v>41</v>
      </c>
      <c r="AH95" s="81">
        <f>SUMIFS('BAZA DANYCH'!$I:$I,'BAZA DANYCH'!$B:$B,AH$58,'BAZA DANYCH'!$L:$L,$B95)</f>
        <v>0</v>
      </c>
      <c r="AI95" s="76">
        <f>SUMIFS('BAZA DANYCH'!$H:$H,'BAZA DANYCH'!$B:$B,AI$58,'BAZA DANYCH'!$L:$L,$B95)</f>
        <v>0</v>
      </c>
      <c r="AJ95" s="82">
        <f t="shared" si="47"/>
        <v>0</v>
      </c>
      <c r="AK95" s="81">
        <f>SUMIFS('BAZA DANYCH'!$I:$I,'BAZA DANYCH'!$B:$B,AK$58,'BAZA DANYCH'!$L:$L,$B95)</f>
        <v>0</v>
      </c>
      <c r="AL95" s="76">
        <f>SUMIFS('BAZA DANYCH'!$H:$H,'BAZA DANYCH'!$B:$B,AL$58,'BAZA DANYCH'!$L:$L,$B95)</f>
        <v>0</v>
      </c>
      <c r="AM95" s="82">
        <f t="shared" si="48"/>
        <v>0</v>
      </c>
      <c r="AN95" s="81">
        <f>SUMIFS('BAZA DANYCH'!$I:$I,'BAZA DANYCH'!$B:$B,AN$58,'BAZA DANYCH'!$L:$L,$B95)</f>
        <v>4</v>
      </c>
      <c r="AO95" s="76">
        <f>SUMIFS('BAZA DANYCH'!$H:$H,'BAZA DANYCH'!$B:$B,AO$58,'BAZA DANYCH'!$L:$L,$B95)</f>
        <v>6</v>
      </c>
      <c r="AP95" s="82">
        <f t="shared" si="49"/>
        <v>10</v>
      </c>
      <c r="AQ95" s="81">
        <f>SUMIFS('BAZA DANYCH'!$I:$I,'BAZA DANYCH'!$B:$B,AQ$58,'BAZA DANYCH'!$L:$L,$B95)</f>
        <v>0</v>
      </c>
      <c r="AR95" s="76">
        <f>SUMIFS('BAZA DANYCH'!$H:$H,'BAZA DANYCH'!$B:$B,AR$58,'BAZA DANYCH'!$L:$L,$B95)</f>
        <v>0</v>
      </c>
      <c r="AS95" s="82">
        <f t="shared" si="50"/>
        <v>0</v>
      </c>
      <c r="AT95" s="81">
        <f>SUMIFS('BAZA DANYCH'!$I:$I,'BAZA DANYCH'!$B:$B,AT$58,'BAZA DANYCH'!$L:$L,$B95)</f>
        <v>25</v>
      </c>
      <c r="AU95" s="76">
        <f>SUMIFS('BAZA DANYCH'!$H:$H,'BAZA DANYCH'!$B:$B,AU$58,'BAZA DANYCH'!$L:$L,$B95)</f>
        <v>33</v>
      </c>
      <c r="AV95" s="82">
        <f t="shared" si="51"/>
        <v>58</v>
      </c>
      <c r="AW95" s="81">
        <f>SUMIFS('BAZA DANYCH'!$I:$I,'BAZA DANYCH'!$B:$B,AW$58,'BAZA DANYCH'!$L:$L,$B95)</f>
        <v>10</v>
      </c>
      <c r="AX95" s="76">
        <f>SUMIFS('BAZA DANYCH'!$H:$H,'BAZA DANYCH'!$B:$B,AX$58,'BAZA DANYCH'!$L:$L,$B95)</f>
        <v>1</v>
      </c>
      <c r="AY95" s="82">
        <f t="shared" si="52"/>
        <v>11</v>
      </c>
      <c r="AZ95" s="81">
        <f>SUMIFS('BAZA DANYCH'!$I:$I,'BAZA DANYCH'!$B:$B,AZ$58,'BAZA DANYCH'!$L:$L,$B95)</f>
        <v>0</v>
      </c>
      <c r="BA95" s="76">
        <f>SUMIFS('BAZA DANYCH'!$H:$H,'BAZA DANYCH'!$B:$B,BA$58,'BAZA DANYCH'!$L:$L,$B95)</f>
        <v>0</v>
      </c>
      <c r="BB95" s="82">
        <f t="shared" si="53"/>
        <v>0</v>
      </c>
      <c r="BC95" s="81">
        <f>SUMIFS('BAZA DANYCH'!$I:$I,'BAZA DANYCH'!$B:$B,BC$58,'BAZA DANYCH'!$L:$L,$B95)</f>
        <v>5</v>
      </c>
      <c r="BD95" s="76">
        <f>SUMIFS('BAZA DANYCH'!$H:$H,'BAZA DANYCH'!$B:$B,BD$58,'BAZA DANYCH'!$L:$L,$B95)</f>
        <v>0</v>
      </c>
      <c r="BE95" s="82">
        <f t="shared" si="54"/>
        <v>5</v>
      </c>
      <c r="BF95" s="81">
        <f>SUMIFS('BAZA DANYCH'!$I:$I,'BAZA DANYCH'!$B:$B,BF$58,'BAZA DANYCH'!$L:$L,$B95)</f>
        <v>0</v>
      </c>
      <c r="BG95" s="76">
        <f>SUMIFS('BAZA DANYCH'!$H:$H,'BAZA DANYCH'!$B:$B,BG$58,'BAZA DANYCH'!$L:$L,$B95)</f>
        <v>0</v>
      </c>
      <c r="BH95" s="82">
        <f t="shared" si="55"/>
        <v>0</v>
      </c>
      <c r="BI95" s="81">
        <f>SUMIFS('BAZA DANYCH'!$I:$I,'BAZA DANYCH'!$B:$B,BI$58,'BAZA DANYCH'!$L:$L,$B95)</f>
        <v>0</v>
      </c>
      <c r="BJ95" s="76">
        <f>SUMIFS('BAZA DANYCH'!$H:$H,'BAZA DANYCH'!$B:$B,BJ$58,'BAZA DANYCH'!$L:$L,$B95)</f>
        <v>0</v>
      </c>
      <c r="BK95" s="82">
        <f t="shared" si="56"/>
        <v>0</v>
      </c>
      <c r="BL95" s="81">
        <f>SUMIFS('BAZA DANYCH'!$I:$I,'BAZA DANYCH'!$B:$B,BL$58,'BAZA DANYCH'!$L:$L,$B95)</f>
        <v>6</v>
      </c>
      <c r="BM95" s="76">
        <f>SUMIFS('BAZA DANYCH'!$H:$H,'BAZA DANYCH'!$B:$B,BM$58,'BAZA DANYCH'!$L:$L,$B95)</f>
        <v>1</v>
      </c>
      <c r="BN95" s="82">
        <f t="shared" si="57"/>
        <v>7</v>
      </c>
      <c r="BO95" s="81">
        <f>SUMIFS('BAZA DANYCH'!$I:$I,'BAZA DANYCH'!$B:$B,BO$58,'BAZA DANYCH'!$L:$L,$B95)</f>
        <v>0</v>
      </c>
      <c r="BP95" s="76">
        <f>SUMIFS('BAZA DANYCH'!$H:$H,'BAZA DANYCH'!$B:$B,BP$58,'BAZA DANYCH'!$L:$L,$B95)</f>
        <v>0</v>
      </c>
      <c r="BQ95" s="82">
        <f t="shared" si="58"/>
        <v>0</v>
      </c>
      <c r="BR95" s="81">
        <f>SUMIFS('BAZA DANYCH'!$I:$I,'BAZA DANYCH'!$B:$B,BR$58,'BAZA DANYCH'!$L:$L,$B95)</f>
        <v>122</v>
      </c>
      <c r="BS95" s="76">
        <f>SUMIFS('BAZA DANYCH'!$H:$H,'BAZA DANYCH'!$B:$B,BS$58,'BAZA DANYCH'!$L:$L,$B95)</f>
        <v>22</v>
      </c>
      <c r="BT95" s="82">
        <f t="shared" si="59"/>
        <v>144</v>
      </c>
      <c r="BU95" s="81">
        <f>SUMIFS('BAZA DANYCH'!$I:$I,'BAZA DANYCH'!$B:$B,BU$58,'BAZA DANYCH'!$L:$L,$B95)</f>
        <v>0</v>
      </c>
      <c r="BV95" s="76">
        <f>SUMIFS('BAZA DANYCH'!$H:$H,'BAZA DANYCH'!$B:$B,BV$58,'BAZA DANYCH'!$L:$L,$B95)</f>
        <v>0</v>
      </c>
      <c r="BW95" s="82">
        <f t="shared" si="60"/>
        <v>0</v>
      </c>
      <c r="BX95" s="81">
        <f>SUMIFS('BAZA DANYCH'!$I:$I,'BAZA DANYCH'!$B:$B,BX$58,'BAZA DANYCH'!$L:$L,$B95)</f>
        <v>12</v>
      </c>
      <c r="BY95" s="76">
        <f>SUMIFS('BAZA DANYCH'!$H:$H,'BAZA DANYCH'!$B:$B,BY$58,'BAZA DANYCH'!$L:$L,$B95)</f>
        <v>0</v>
      </c>
      <c r="BZ95" s="82">
        <f t="shared" si="61"/>
        <v>12</v>
      </c>
    </row>
    <row r="96" spans="1:78" s="60" customFormat="1" ht="12.75">
      <c r="A96" s="70"/>
      <c r="B96" s="92">
        <v>0.625</v>
      </c>
      <c r="C96" s="93">
        <v>0.63541666666666696</v>
      </c>
      <c r="D96" s="81">
        <f>SUMIFS('BAZA DANYCH'!$I:$I,'BAZA DANYCH'!$L:$L,$B96)</f>
        <v>947</v>
      </c>
      <c r="E96" s="76">
        <f>SUMIFS('BAZA DANYCH'!$H:$H,'BAZA DANYCH'!$L:$L,$B96)</f>
        <v>257</v>
      </c>
      <c r="F96" s="82">
        <f t="shared" si="37"/>
        <v>1204</v>
      </c>
      <c r="G96" s="81">
        <f>SUMIFS('BAZA DANYCH'!$I:$I,'BAZA DANYCH'!$B:$B,G$58,'BAZA DANYCH'!$L:$L,$B96)</f>
        <v>401</v>
      </c>
      <c r="H96" s="76">
        <f>SUMIFS('BAZA DANYCH'!$H:$H,'BAZA DANYCH'!$B:$B,H$58,'BAZA DANYCH'!$L:$L,$B96)</f>
        <v>150</v>
      </c>
      <c r="I96" s="82">
        <f t="shared" si="38"/>
        <v>551</v>
      </c>
      <c r="J96" s="81">
        <f>SUMIFS('BAZA DANYCH'!$I:$I,'BAZA DANYCH'!$B:$B,J$58,'BAZA DANYCH'!$L:$L,$B96)</f>
        <v>110</v>
      </c>
      <c r="K96" s="76">
        <f>SUMIFS('BAZA DANYCH'!$H:$H,'BAZA DANYCH'!$B:$B,K$58,'BAZA DANYCH'!$L:$L,$B96)</f>
        <v>5</v>
      </c>
      <c r="L96" s="82">
        <f t="shared" si="39"/>
        <v>115</v>
      </c>
      <c r="M96" s="81">
        <f>SUMIFS('BAZA DANYCH'!$I:$I,'BAZA DANYCH'!$B:$B,M$58,'BAZA DANYCH'!$L:$L,$B96)</f>
        <v>21</v>
      </c>
      <c r="N96" s="76">
        <f>SUMIFS('BAZA DANYCH'!$H:$H,'BAZA DANYCH'!$B:$B,N$58,'BAZA DANYCH'!$L:$L,$B96)</f>
        <v>9</v>
      </c>
      <c r="O96" s="82">
        <f t="shared" si="40"/>
        <v>30</v>
      </c>
      <c r="P96" s="81">
        <f>SUMIFS('BAZA DANYCH'!$I:$I,'BAZA DANYCH'!$B:$B,P$58,'BAZA DANYCH'!$L:$L,$B96)</f>
        <v>0</v>
      </c>
      <c r="Q96" s="76">
        <f>SUMIFS('BAZA DANYCH'!$H:$H,'BAZA DANYCH'!$B:$B,Q$58,'BAZA DANYCH'!$L:$L,$B96)</f>
        <v>0</v>
      </c>
      <c r="R96" s="82">
        <f t="shared" si="41"/>
        <v>0</v>
      </c>
      <c r="S96" s="81">
        <f>SUMIFS('BAZA DANYCH'!$I:$I,'BAZA DANYCH'!$B:$B,S$58,'BAZA DANYCH'!$L:$L,$B96)</f>
        <v>17</v>
      </c>
      <c r="T96" s="76">
        <f>SUMIFS('BAZA DANYCH'!$H:$H,'BAZA DANYCH'!$B:$B,T$58,'BAZA DANYCH'!$L:$L,$B96)</f>
        <v>4</v>
      </c>
      <c r="U96" s="82">
        <f t="shared" si="42"/>
        <v>21</v>
      </c>
      <c r="V96" s="81">
        <f>SUMIFS('BAZA DANYCH'!$I:$I,'BAZA DANYCH'!$B:$B,V$58,'BAZA DANYCH'!$L:$L,$B96)</f>
        <v>42</v>
      </c>
      <c r="W96" s="76">
        <f>SUMIFS('BAZA DANYCH'!$H:$H,'BAZA DANYCH'!$B:$B,W$58,'BAZA DANYCH'!$L:$L,$B96)</f>
        <v>8</v>
      </c>
      <c r="X96" s="82">
        <f t="shared" si="43"/>
        <v>50</v>
      </c>
      <c r="Y96" s="81">
        <f>SUMIFS('BAZA DANYCH'!$I:$I,'BAZA DANYCH'!$B:$B,Y$58,'BAZA DANYCH'!$L:$L,$B96)</f>
        <v>42</v>
      </c>
      <c r="Z96" s="76">
        <f>SUMIFS('BAZA DANYCH'!$H:$H,'BAZA DANYCH'!$B:$B,Z$58,'BAZA DANYCH'!$L:$L,$B96)</f>
        <v>1</v>
      </c>
      <c r="AA96" s="82">
        <f t="shared" si="44"/>
        <v>43</v>
      </c>
      <c r="AB96" s="81">
        <f>SUMIFS('BAZA DANYCH'!$I:$I,'BAZA DANYCH'!$B:$B,AB$58,'BAZA DANYCH'!$L:$L,$B96)</f>
        <v>12</v>
      </c>
      <c r="AC96" s="76">
        <f>SUMIFS('BAZA DANYCH'!$H:$H,'BAZA DANYCH'!$B:$B,AC$58,'BAZA DANYCH'!$L:$L,$B96)</f>
        <v>6</v>
      </c>
      <c r="AD96" s="82">
        <f t="shared" si="45"/>
        <v>18</v>
      </c>
      <c r="AE96" s="81">
        <f>SUMIFS('BAZA DANYCH'!$I:$I,'BAZA DANYCH'!$B:$B,AE$58,'BAZA DANYCH'!$L:$L,$B96)</f>
        <v>9</v>
      </c>
      <c r="AF96" s="76">
        <f>SUMIFS('BAZA DANYCH'!$H:$H,'BAZA DANYCH'!$B:$B,AF$58,'BAZA DANYCH'!$L:$L,$B96)</f>
        <v>11</v>
      </c>
      <c r="AG96" s="82">
        <f t="shared" si="46"/>
        <v>20</v>
      </c>
      <c r="AH96" s="81">
        <f>SUMIFS('BAZA DANYCH'!$I:$I,'BAZA DANYCH'!$B:$B,AH$58,'BAZA DANYCH'!$L:$L,$B96)</f>
        <v>0</v>
      </c>
      <c r="AI96" s="76">
        <f>SUMIFS('BAZA DANYCH'!$H:$H,'BAZA DANYCH'!$B:$B,AI$58,'BAZA DANYCH'!$L:$L,$B96)</f>
        <v>0</v>
      </c>
      <c r="AJ96" s="82">
        <f t="shared" si="47"/>
        <v>0</v>
      </c>
      <c r="AK96" s="81">
        <f>SUMIFS('BAZA DANYCH'!$I:$I,'BAZA DANYCH'!$B:$B,AK$58,'BAZA DANYCH'!$L:$L,$B96)</f>
        <v>5</v>
      </c>
      <c r="AL96" s="76">
        <f>SUMIFS('BAZA DANYCH'!$H:$H,'BAZA DANYCH'!$B:$B,AL$58,'BAZA DANYCH'!$L:$L,$B96)</f>
        <v>4</v>
      </c>
      <c r="AM96" s="82">
        <f t="shared" si="48"/>
        <v>9</v>
      </c>
      <c r="AN96" s="81">
        <f>SUMIFS('BAZA DANYCH'!$I:$I,'BAZA DANYCH'!$B:$B,AN$58,'BAZA DANYCH'!$L:$L,$B96)</f>
        <v>0</v>
      </c>
      <c r="AO96" s="76">
        <f>SUMIFS('BAZA DANYCH'!$H:$H,'BAZA DANYCH'!$B:$B,AO$58,'BAZA DANYCH'!$L:$L,$B96)</f>
        <v>0</v>
      </c>
      <c r="AP96" s="82">
        <f t="shared" si="49"/>
        <v>0</v>
      </c>
      <c r="AQ96" s="81">
        <f>SUMIFS('BAZA DANYCH'!$I:$I,'BAZA DANYCH'!$B:$B,AQ$58,'BAZA DANYCH'!$L:$L,$B96)</f>
        <v>16</v>
      </c>
      <c r="AR96" s="76">
        <f>SUMIFS('BAZA DANYCH'!$H:$H,'BAZA DANYCH'!$B:$B,AR$58,'BAZA DANYCH'!$L:$L,$B96)</f>
        <v>17</v>
      </c>
      <c r="AS96" s="82">
        <f t="shared" si="50"/>
        <v>33</v>
      </c>
      <c r="AT96" s="81">
        <f>SUMIFS('BAZA DANYCH'!$I:$I,'BAZA DANYCH'!$B:$B,AT$58,'BAZA DANYCH'!$L:$L,$B96)</f>
        <v>0</v>
      </c>
      <c r="AU96" s="76">
        <f>SUMIFS('BAZA DANYCH'!$H:$H,'BAZA DANYCH'!$B:$B,AU$58,'BAZA DANYCH'!$L:$L,$B96)</f>
        <v>0</v>
      </c>
      <c r="AV96" s="82">
        <f t="shared" si="51"/>
        <v>0</v>
      </c>
      <c r="AW96" s="81">
        <f>SUMIFS('BAZA DANYCH'!$I:$I,'BAZA DANYCH'!$B:$B,AW$58,'BAZA DANYCH'!$L:$L,$B96)</f>
        <v>0</v>
      </c>
      <c r="AX96" s="76">
        <f>SUMIFS('BAZA DANYCH'!$H:$H,'BAZA DANYCH'!$B:$B,AX$58,'BAZA DANYCH'!$L:$L,$B96)</f>
        <v>0</v>
      </c>
      <c r="AY96" s="82">
        <f t="shared" si="52"/>
        <v>0</v>
      </c>
      <c r="AZ96" s="81">
        <f>SUMIFS('BAZA DANYCH'!$I:$I,'BAZA DANYCH'!$B:$B,AZ$58,'BAZA DANYCH'!$L:$L,$B96)</f>
        <v>22</v>
      </c>
      <c r="BA96" s="76">
        <f>SUMIFS('BAZA DANYCH'!$H:$H,'BAZA DANYCH'!$B:$B,BA$58,'BAZA DANYCH'!$L:$L,$B96)</f>
        <v>8</v>
      </c>
      <c r="BB96" s="82">
        <f t="shared" si="53"/>
        <v>30</v>
      </c>
      <c r="BC96" s="81">
        <f>SUMIFS('BAZA DANYCH'!$I:$I,'BAZA DANYCH'!$B:$B,BC$58,'BAZA DANYCH'!$L:$L,$B96)</f>
        <v>0</v>
      </c>
      <c r="BD96" s="76">
        <f>SUMIFS('BAZA DANYCH'!$H:$H,'BAZA DANYCH'!$B:$B,BD$58,'BAZA DANYCH'!$L:$L,$B96)</f>
        <v>0</v>
      </c>
      <c r="BE96" s="82">
        <f t="shared" si="54"/>
        <v>0</v>
      </c>
      <c r="BF96" s="81">
        <f>SUMIFS('BAZA DANYCH'!$I:$I,'BAZA DANYCH'!$B:$B,BF$58,'BAZA DANYCH'!$L:$L,$B96)</f>
        <v>3</v>
      </c>
      <c r="BG96" s="76">
        <f>SUMIFS('BAZA DANYCH'!$H:$H,'BAZA DANYCH'!$B:$B,BG$58,'BAZA DANYCH'!$L:$L,$B96)</f>
        <v>2</v>
      </c>
      <c r="BH96" s="82">
        <f t="shared" si="55"/>
        <v>5</v>
      </c>
      <c r="BI96" s="81">
        <f>SUMIFS('BAZA DANYCH'!$I:$I,'BAZA DANYCH'!$B:$B,BI$58,'BAZA DANYCH'!$L:$L,$B96)</f>
        <v>1</v>
      </c>
      <c r="BJ96" s="76">
        <f>SUMIFS('BAZA DANYCH'!$H:$H,'BAZA DANYCH'!$B:$B,BJ$58,'BAZA DANYCH'!$L:$L,$B96)</f>
        <v>0</v>
      </c>
      <c r="BK96" s="82">
        <f t="shared" si="56"/>
        <v>1</v>
      </c>
      <c r="BL96" s="81">
        <f>SUMIFS('BAZA DANYCH'!$I:$I,'BAZA DANYCH'!$B:$B,BL$58,'BAZA DANYCH'!$L:$L,$B96)</f>
        <v>2</v>
      </c>
      <c r="BM96" s="76">
        <f>SUMIFS('BAZA DANYCH'!$H:$H,'BAZA DANYCH'!$B:$B,BM$58,'BAZA DANYCH'!$L:$L,$B96)</f>
        <v>3</v>
      </c>
      <c r="BN96" s="82">
        <f t="shared" si="57"/>
        <v>5</v>
      </c>
      <c r="BO96" s="81">
        <f>SUMIFS('BAZA DANYCH'!$I:$I,'BAZA DANYCH'!$B:$B,BO$58,'BAZA DANYCH'!$L:$L,$B96)</f>
        <v>6</v>
      </c>
      <c r="BP96" s="76">
        <f>SUMIFS('BAZA DANYCH'!$H:$H,'BAZA DANYCH'!$B:$B,BP$58,'BAZA DANYCH'!$L:$L,$B96)</f>
        <v>0</v>
      </c>
      <c r="BQ96" s="82">
        <f t="shared" si="58"/>
        <v>6</v>
      </c>
      <c r="BR96" s="81">
        <f>SUMIFS('BAZA DANYCH'!$I:$I,'BAZA DANYCH'!$B:$B,BR$58,'BAZA DANYCH'!$L:$L,$B96)</f>
        <v>155</v>
      </c>
      <c r="BS96" s="76">
        <f>SUMIFS('BAZA DANYCH'!$H:$H,'BAZA DANYCH'!$B:$B,BS$58,'BAZA DANYCH'!$L:$L,$B96)</f>
        <v>20</v>
      </c>
      <c r="BT96" s="82">
        <f t="shared" si="59"/>
        <v>175</v>
      </c>
      <c r="BU96" s="81">
        <f>SUMIFS('BAZA DANYCH'!$I:$I,'BAZA DANYCH'!$B:$B,BU$58,'BAZA DANYCH'!$L:$L,$B96)</f>
        <v>50</v>
      </c>
      <c r="BV96" s="76">
        <f>SUMIFS('BAZA DANYCH'!$H:$H,'BAZA DANYCH'!$B:$B,BV$58,'BAZA DANYCH'!$L:$L,$B96)</f>
        <v>5</v>
      </c>
      <c r="BW96" s="82">
        <f t="shared" si="60"/>
        <v>55</v>
      </c>
      <c r="BX96" s="81">
        <f>SUMIFS('BAZA DANYCH'!$I:$I,'BAZA DANYCH'!$B:$B,BX$58,'BAZA DANYCH'!$L:$L,$B96)</f>
        <v>33</v>
      </c>
      <c r="BY96" s="76">
        <f>SUMIFS('BAZA DANYCH'!$H:$H,'BAZA DANYCH'!$B:$B,BY$58,'BAZA DANYCH'!$L:$L,$B96)</f>
        <v>4</v>
      </c>
      <c r="BZ96" s="82">
        <f t="shared" si="61"/>
        <v>37</v>
      </c>
    </row>
    <row r="97" spans="1:78" s="60" customFormat="1" ht="12.75">
      <c r="A97" s="70"/>
      <c r="B97" s="92">
        <v>0.63541666666666696</v>
      </c>
      <c r="C97" s="93">
        <v>0.64583333333333304</v>
      </c>
      <c r="D97" s="81">
        <f>SUMIFS('BAZA DANYCH'!$I:$I,'BAZA DANYCH'!$L:$L,$B97)</f>
        <v>1382</v>
      </c>
      <c r="E97" s="76">
        <f>SUMIFS('BAZA DANYCH'!$H:$H,'BAZA DANYCH'!$L:$L,$B97)</f>
        <v>629</v>
      </c>
      <c r="F97" s="82">
        <f t="shared" si="37"/>
        <v>2011</v>
      </c>
      <c r="G97" s="81">
        <f>SUMIFS('BAZA DANYCH'!$I:$I,'BAZA DANYCH'!$B:$B,G$58,'BAZA DANYCH'!$L:$L,$B97)</f>
        <v>798</v>
      </c>
      <c r="H97" s="76">
        <f>SUMIFS('BAZA DANYCH'!$H:$H,'BAZA DANYCH'!$B:$B,H$58,'BAZA DANYCH'!$L:$L,$B97)</f>
        <v>463</v>
      </c>
      <c r="I97" s="82">
        <f t="shared" si="38"/>
        <v>1261</v>
      </c>
      <c r="J97" s="81">
        <f>SUMIFS('BAZA DANYCH'!$I:$I,'BAZA DANYCH'!$B:$B,J$58,'BAZA DANYCH'!$L:$L,$B97)</f>
        <v>138</v>
      </c>
      <c r="K97" s="76">
        <f>SUMIFS('BAZA DANYCH'!$H:$H,'BAZA DANYCH'!$B:$B,K$58,'BAZA DANYCH'!$L:$L,$B97)</f>
        <v>15</v>
      </c>
      <c r="L97" s="82">
        <f t="shared" si="39"/>
        <v>153</v>
      </c>
      <c r="M97" s="81">
        <f>SUMIFS('BAZA DANYCH'!$I:$I,'BAZA DANYCH'!$B:$B,M$58,'BAZA DANYCH'!$L:$L,$B97)</f>
        <v>35</v>
      </c>
      <c r="N97" s="76">
        <f>SUMIFS('BAZA DANYCH'!$H:$H,'BAZA DANYCH'!$B:$B,N$58,'BAZA DANYCH'!$L:$L,$B97)</f>
        <v>13</v>
      </c>
      <c r="O97" s="82">
        <f t="shared" si="40"/>
        <v>48</v>
      </c>
      <c r="P97" s="81">
        <f>SUMIFS('BAZA DANYCH'!$I:$I,'BAZA DANYCH'!$B:$B,P$58,'BAZA DANYCH'!$L:$L,$B97)</f>
        <v>7</v>
      </c>
      <c r="Q97" s="76">
        <f>SUMIFS('BAZA DANYCH'!$H:$H,'BAZA DANYCH'!$B:$B,Q$58,'BAZA DANYCH'!$L:$L,$B97)</f>
        <v>11</v>
      </c>
      <c r="R97" s="82">
        <f t="shared" si="41"/>
        <v>18</v>
      </c>
      <c r="S97" s="81">
        <f>SUMIFS('BAZA DANYCH'!$I:$I,'BAZA DANYCH'!$B:$B,S$58,'BAZA DANYCH'!$L:$L,$B97)</f>
        <v>11</v>
      </c>
      <c r="T97" s="76">
        <f>SUMIFS('BAZA DANYCH'!$H:$H,'BAZA DANYCH'!$B:$B,T$58,'BAZA DANYCH'!$L:$L,$B97)</f>
        <v>13</v>
      </c>
      <c r="U97" s="82">
        <f t="shared" si="42"/>
        <v>24</v>
      </c>
      <c r="V97" s="81">
        <f>SUMIFS('BAZA DANYCH'!$I:$I,'BAZA DANYCH'!$B:$B,V$58,'BAZA DANYCH'!$L:$L,$B97)</f>
        <v>3</v>
      </c>
      <c r="W97" s="76">
        <f>SUMIFS('BAZA DANYCH'!$H:$H,'BAZA DANYCH'!$B:$B,W$58,'BAZA DANYCH'!$L:$L,$B97)</f>
        <v>9</v>
      </c>
      <c r="X97" s="82">
        <f t="shared" si="43"/>
        <v>12</v>
      </c>
      <c r="Y97" s="81">
        <f>SUMIFS('BAZA DANYCH'!$I:$I,'BAZA DANYCH'!$B:$B,Y$58,'BAZA DANYCH'!$L:$L,$B97)</f>
        <v>120</v>
      </c>
      <c r="Z97" s="76">
        <f>SUMIFS('BAZA DANYCH'!$H:$H,'BAZA DANYCH'!$B:$B,Z$58,'BAZA DANYCH'!$L:$L,$B97)</f>
        <v>3</v>
      </c>
      <c r="AA97" s="82">
        <f t="shared" si="44"/>
        <v>123</v>
      </c>
      <c r="AB97" s="81">
        <f>SUMIFS('BAZA DANYCH'!$I:$I,'BAZA DANYCH'!$B:$B,AB$58,'BAZA DANYCH'!$L:$L,$B97)</f>
        <v>11</v>
      </c>
      <c r="AC97" s="76">
        <f>SUMIFS('BAZA DANYCH'!$H:$H,'BAZA DANYCH'!$B:$B,AC$58,'BAZA DANYCH'!$L:$L,$B97)</f>
        <v>8</v>
      </c>
      <c r="AD97" s="82">
        <f t="shared" si="45"/>
        <v>19</v>
      </c>
      <c r="AE97" s="81">
        <f>SUMIFS('BAZA DANYCH'!$I:$I,'BAZA DANYCH'!$B:$B,AE$58,'BAZA DANYCH'!$L:$L,$B97)</f>
        <v>0</v>
      </c>
      <c r="AF97" s="76">
        <f>SUMIFS('BAZA DANYCH'!$H:$H,'BAZA DANYCH'!$B:$B,AF$58,'BAZA DANYCH'!$L:$L,$B97)</f>
        <v>0</v>
      </c>
      <c r="AG97" s="82">
        <f t="shared" si="46"/>
        <v>0</v>
      </c>
      <c r="AH97" s="81">
        <f>SUMIFS('BAZA DANYCH'!$I:$I,'BAZA DANYCH'!$B:$B,AH$58,'BAZA DANYCH'!$L:$L,$B97)</f>
        <v>1</v>
      </c>
      <c r="AI97" s="76">
        <f>SUMIFS('BAZA DANYCH'!$H:$H,'BAZA DANYCH'!$B:$B,AI$58,'BAZA DANYCH'!$L:$L,$B97)</f>
        <v>0</v>
      </c>
      <c r="AJ97" s="82">
        <f t="shared" si="47"/>
        <v>1</v>
      </c>
      <c r="AK97" s="81">
        <f>SUMIFS('BAZA DANYCH'!$I:$I,'BAZA DANYCH'!$B:$B,AK$58,'BAZA DANYCH'!$L:$L,$B97)</f>
        <v>2</v>
      </c>
      <c r="AL97" s="76">
        <f>SUMIFS('BAZA DANYCH'!$H:$H,'BAZA DANYCH'!$B:$B,AL$58,'BAZA DANYCH'!$L:$L,$B97)</f>
        <v>3</v>
      </c>
      <c r="AM97" s="82">
        <f t="shared" si="48"/>
        <v>5</v>
      </c>
      <c r="AN97" s="81">
        <f>SUMIFS('BAZA DANYCH'!$I:$I,'BAZA DANYCH'!$B:$B,AN$58,'BAZA DANYCH'!$L:$L,$B97)</f>
        <v>8</v>
      </c>
      <c r="AO97" s="76">
        <f>SUMIFS('BAZA DANYCH'!$H:$H,'BAZA DANYCH'!$B:$B,AO$58,'BAZA DANYCH'!$L:$L,$B97)</f>
        <v>1</v>
      </c>
      <c r="AP97" s="82">
        <f t="shared" si="49"/>
        <v>9</v>
      </c>
      <c r="AQ97" s="81">
        <f>SUMIFS('BAZA DANYCH'!$I:$I,'BAZA DANYCH'!$B:$B,AQ$58,'BAZA DANYCH'!$L:$L,$B97)</f>
        <v>12</v>
      </c>
      <c r="AR97" s="76">
        <f>SUMIFS('BAZA DANYCH'!$H:$H,'BAZA DANYCH'!$B:$B,AR$58,'BAZA DANYCH'!$L:$L,$B97)</f>
        <v>2</v>
      </c>
      <c r="AS97" s="82">
        <f t="shared" si="50"/>
        <v>14</v>
      </c>
      <c r="AT97" s="81">
        <f>SUMIFS('BAZA DANYCH'!$I:$I,'BAZA DANYCH'!$B:$B,AT$58,'BAZA DANYCH'!$L:$L,$B97)</f>
        <v>14</v>
      </c>
      <c r="AU97" s="76">
        <f>SUMIFS('BAZA DANYCH'!$H:$H,'BAZA DANYCH'!$B:$B,AU$58,'BAZA DANYCH'!$L:$L,$B97)</f>
        <v>49</v>
      </c>
      <c r="AV97" s="82">
        <f t="shared" si="51"/>
        <v>63</v>
      </c>
      <c r="AW97" s="81">
        <f>SUMIFS('BAZA DANYCH'!$I:$I,'BAZA DANYCH'!$B:$B,AW$58,'BAZA DANYCH'!$L:$L,$B97)</f>
        <v>9</v>
      </c>
      <c r="AX97" s="76">
        <f>SUMIFS('BAZA DANYCH'!$H:$H,'BAZA DANYCH'!$B:$B,AX$58,'BAZA DANYCH'!$L:$L,$B97)</f>
        <v>2</v>
      </c>
      <c r="AY97" s="82">
        <f t="shared" si="52"/>
        <v>11</v>
      </c>
      <c r="AZ97" s="81">
        <f>SUMIFS('BAZA DANYCH'!$I:$I,'BAZA DANYCH'!$B:$B,AZ$58,'BAZA DANYCH'!$L:$L,$B97)</f>
        <v>4</v>
      </c>
      <c r="BA97" s="76">
        <f>SUMIFS('BAZA DANYCH'!$H:$H,'BAZA DANYCH'!$B:$B,BA$58,'BAZA DANYCH'!$L:$L,$B97)</f>
        <v>7</v>
      </c>
      <c r="BB97" s="82">
        <f t="shared" si="53"/>
        <v>11</v>
      </c>
      <c r="BC97" s="81">
        <f>SUMIFS('BAZA DANYCH'!$I:$I,'BAZA DANYCH'!$B:$B,BC$58,'BAZA DANYCH'!$L:$L,$B97)</f>
        <v>10</v>
      </c>
      <c r="BD97" s="76">
        <f>SUMIFS('BAZA DANYCH'!$H:$H,'BAZA DANYCH'!$B:$B,BD$58,'BAZA DANYCH'!$L:$L,$B97)</f>
        <v>2</v>
      </c>
      <c r="BE97" s="82">
        <f t="shared" si="54"/>
        <v>12</v>
      </c>
      <c r="BF97" s="81">
        <f>SUMIFS('BAZA DANYCH'!$I:$I,'BAZA DANYCH'!$B:$B,BF$58,'BAZA DANYCH'!$L:$L,$B97)</f>
        <v>3</v>
      </c>
      <c r="BG97" s="76">
        <f>SUMIFS('BAZA DANYCH'!$H:$H,'BAZA DANYCH'!$B:$B,BG$58,'BAZA DANYCH'!$L:$L,$B97)</f>
        <v>5</v>
      </c>
      <c r="BH97" s="82">
        <f t="shared" si="55"/>
        <v>8</v>
      </c>
      <c r="BI97" s="81">
        <f>SUMIFS('BAZA DANYCH'!$I:$I,'BAZA DANYCH'!$B:$B,BI$58,'BAZA DANYCH'!$L:$L,$B97)</f>
        <v>4</v>
      </c>
      <c r="BJ97" s="76">
        <f>SUMIFS('BAZA DANYCH'!$H:$H,'BAZA DANYCH'!$B:$B,BJ$58,'BAZA DANYCH'!$L:$L,$B97)</f>
        <v>7</v>
      </c>
      <c r="BK97" s="82">
        <f t="shared" si="56"/>
        <v>11</v>
      </c>
      <c r="BL97" s="81">
        <f>SUMIFS('BAZA DANYCH'!$I:$I,'BAZA DANYCH'!$B:$B,BL$58,'BAZA DANYCH'!$L:$L,$B97)</f>
        <v>18</v>
      </c>
      <c r="BM97" s="76">
        <f>SUMIFS('BAZA DANYCH'!$H:$H,'BAZA DANYCH'!$B:$B,BM$58,'BAZA DANYCH'!$L:$L,$B97)</f>
        <v>1</v>
      </c>
      <c r="BN97" s="82">
        <f t="shared" si="57"/>
        <v>19</v>
      </c>
      <c r="BO97" s="81">
        <f>SUMIFS('BAZA DANYCH'!$I:$I,'BAZA DANYCH'!$B:$B,BO$58,'BAZA DANYCH'!$L:$L,$B97)</f>
        <v>0</v>
      </c>
      <c r="BP97" s="76">
        <f>SUMIFS('BAZA DANYCH'!$H:$H,'BAZA DANYCH'!$B:$B,BP$58,'BAZA DANYCH'!$L:$L,$B97)</f>
        <v>0</v>
      </c>
      <c r="BQ97" s="82">
        <f t="shared" si="58"/>
        <v>0</v>
      </c>
      <c r="BR97" s="81">
        <f>SUMIFS('BAZA DANYCH'!$I:$I,'BAZA DANYCH'!$B:$B,BR$58,'BAZA DANYCH'!$L:$L,$B97)</f>
        <v>90</v>
      </c>
      <c r="BS97" s="76">
        <f>SUMIFS('BAZA DANYCH'!$H:$H,'BAZA DANYCH'!$B:$B,BS$58,'BAZA DANYCH'!$L:$L,$B97)</f>
        <v>0</v>
      </c>
      <c r="BT97" s="82">
        <f t="shared" si="59"/>
        <v>90</v>
      </c>
      <c r="BU97" s="81">
        <f>SUMIFS('BAZA DANYCH'!$I:$I,'BAZA DANYCH'!$B:$B,BU$58,'BAZA DANYCH'!$L:$L,$B97)</f>
        <v>25</v>
      </c>
      <c r="BV97" s="76">
        <f>SUMIFS('BAZA DANYCH'!$H:$H,'BAZA DANYCH'!$B:$B,BV$58,'BAZA DANYCH'!$L:$L,$B97)</f>
        <v>0</v>
      </c>
      <c r="BW97" s="82">
        <f t="shared" si="60"/>
        <v>25</v>
      </c>
      <c r="BX97" s="81">
        <f>SUMIFS('BAZA DANYCH'!$I:$I,'BAZA DANYCH'!$B:$B,BX$58,'BAZA DANYCH'!$L:$L,$B97)</f>
        <v>59</v>
      </c>
      <c r="BY97" s="76">
        <f>SUMIFS('BAZA DANYCH'!$H:$H,'BAZA DANYCH'!$B:$B,BY$58,'BAZA DANYCH'!$L:$L,$B97)</f>
        <v>15</v>
      </c>
      <c r="BZ97" s="82">
        <f t="shared" si="61"/>
        <v>74</v>
      </c>
    </row>
    <row r="98" spans="1:78" s="60" customFormat="1" ht="12.75">
      <c r="A98" s="70"/>
      <c r="B98" s="92">
        <v>0.64583333333333304</v>
      </c>
      <c r="C98" s="93">
        <v>0.65625</v>
      </c>
      <c r="D98" s="81">
        <f>SUMIFS('BAZA DANYCH'!$I:$I,'BAZA DANYCH'!$L:$L,$B98)</f>
        <v>911</v>
      </c>
      <c r="E98" s="76">
        <f>SUMIFS('BAZA DANYCH'!$H:$H,'BAZA DANYCH'!$L:$L,$B98)</f>
        <v>409</v>
      </c>
      <c r="F98" s="82">
        <f t="shared" si="37"/>
        <v>1320</v>
      </c>
      <c r="G98" s="81">
        <f>SUMIFS('BAZA DANYCH'!$I:$I,'BAZA DANYCH'!$B:$B,G$58,'BAZA DANYCH'!$L:$L,$B98)</f>
        <v>454</v>
      </c>
      <c r="H98" s="76">
        <f>SUMIFS('BAZA DANYCH'!$H:$H,'BAZA DANYCH'!$B:$B,H$58,'BAZA DANYCH'!$L:$L,$B98)</f>
        <v>206</v>
      </c>
      <c r="I98" s="82">
        <f t="shared" si="38"/>
        <v>660</v>
      </c>
      <c r="J98" s="81">
        <f>SUMIFS('BAZA DANYCH'!$I:$I,'BAZA DANYCH'!$B:$B,J$58,'BAZA DANYCH'!$L:$L,$B98)</f>
        <v>155</v>
      </c>
      <c r="K98" s="76">
        <f>SUMIFS('BAZA DANYCH'!$H:$H,'BAZA DANYCH'!$B:$B,K$58,'BAZA DANYCH'!$L:$L,$B98)</f>
        <v>20</v>
      </c>
      <c r="L98" s="82">
        <f t="shared" si="39"/>
        <v>175</v>
      </c>
      <c r="M98" s="81">
        <f>SUMIFS('BAZA DANYCH'!$I:$I,'BAZA DANYCH'!$B:$B,M$58,'BAZA DANYCH'!$L:$L,$B98)</f>
        <v>13</v>
      </c>
      <c r="N98" s="76">
        <f>SUMIFS('BAZA DANYCH'!$H:$H,'BAZA DANYCH'!$B:$B,N$58,'BAZA DANYCH'!$L:$L,$B98)</f>
        <v>12</v>
      </c>
      <c r="O98" s="82">
        <f t="shared" si="40"/>
        <v>25</v>
      </c>
      <c r="P98" s="81">
        <f>SUMIFS('BAZA DANYCH'!$I:$I,'BAZA DANYCH'!$B:$B,P$58,'BAZA DANYCH'!$L:$L,$B98)</f>
        <v>6</v>
      </c>
      <c r="Q98" s="76">
        <f>SUMIFS('BAZA DANYCH'!$H:$H,'BAZA DANYCH'!$B:$B,Q$58,'BAZA DANYCH'!$L:$L,$B98)</f>
        <v>6</v>
      </c>
      <c r="R98" s="82">
        <f t="shared" si="41"/>
        <v>12</v>
      </c>
      <c r="S98" s="81">
        <f>SUMIFS('BAZA DANYCH'!$I:$I,'BAZA DANYCH'!$B:$B,S$58,'BAZA DANYCH'!$L:$L,$B98)</f>
        <v>2</v>
      </c>
      <c r="T98" s="76">
        <f>SUMIFS('BAZA DANYCH'!$H:$H,'BAZA DANYCH'!$B:$B,T$58,'BAZA DANYCH'!$L:$L,$B98)</f>
        <v>4</v>
      </c>
      <c r="U98" s="82">
        <f t="shared" si="42"/>
        <v>6</v>
      </c>
      <c r="V98" s="81">
        <f>SUMIFS('BAZA DANYCH'!$I:$I,'BAZA DANYCH'!$B:$B,V$58,'BAZA DANYCH'!$L:$L,$B98)</f>
        <v>5</v>
      </c>
      <c r="W98" s="76">
        <f>SUMIFS('BAZA DANYCH'!$H:$H,'BAZA DANYCH'!$B:$B,W$58,'BAZA DANYCH'!$L:$L,$B98)</f>
        <v>10</v>
      </c>
      <c r="X98" s="82">
        <f t="shared" si="43"/>
        <v>15</v>
      </c>
      <c r="Y98" s="81">
        <f>SUMIFS('BAZA DANYCH'!$I:$I,'BAZA DANYCH'!$B:$B,Y$58,'BAZA DANYCH'!$L:$L,$B98)</f>
        <v>0</v>
      </c>
      <c r="Z98" s="76">
        <f>SUMIFS('BAZA DANYCH'!$H:$H,'BAZA DANYCH'!$B:$B,Z$58,'BAZA DANYCH'!$L:$L,$B98)</f>
        <v>0</v>
      </c>
      <c r="AA98" s="82">
        <f t="shared" si="44"/>
        <v>0</v>
      </c>
      <c r="AB98" s="81">
        <f>SUMIFS('BAZA DANYCH'!$I:$I,'BAZA DANYCH'!$B:$B,AB$58,'BAZA DANYCH'!$L:$L,$B98)</f>
        <v>5</v>
      </c>
      <c r="AC98" s="76">
        <f>SUMIFS('BAZA DANYCH'!$H:$H,'BAZA DANYCH'!$B:$B,AC$58,'BAZA DANYCH'!$L:$L,$B98)</f>
        <v>12</v>
      </c>
      <c r="AD98" s="82">
        <f t="shared" si="45"/>
        <v>17</v>
      </c>
      <c r="AE98" s="81">
        <f>SUMIFS('BAZA DANYCH'!$I:$I,'BAZA DANYCH'!$B:$B,AE$58,'BAZA DANYCH'!$L:$L,$B98)</f>
        <v>20</v>
      </c>
      <c r="AF98" s="76">
        <f>SUMIFS('BAZA DANYCH'!$H:$H,'BAZA DANYCH'!$B:$B,AF$58,'BAZA DANYCH'!$L:$L,$B98)</f>
        <v>27</v>
      </c>
      <c r="AG98" s="82">
        <f t="shared" si="46"/>
        <v>47</v>
      </c>
      <c r="AH98" s="81">
        <f>SUMIFS('BAZA DANYCH'!$I:$I,'BAZA DANYCH'!$B:$B,AH$58,'BAZA DANYCH'!$L:$L,$B98)</f>
        <v>1</v>
      </c>
      <c r="AI98" s="76">
        <f>SUMIFS('BAZA DANYCH'!$H:$H,'BAZA DANYCH'!$B:$B,AI$58,'BAZA DANYCH'!$L:$L,$B98)</f>
        <v>2</v>
      </c>
      <c r="AJ98" s="82">
        <f t="shared" si="47"/>
        <v>3</v>
      </c>
      <c r="AK98" s="81">
        <f>SUMIFS('BAZA DANYCH'!$I:$I,'BAZA DANYCH'!$B:$B,AK$58,'BAZA DANYCH'!$L:$L,$B98)</f>
        <v>11</v>
      </c>
      <c r="AL98" s="76">
        <f>SUMIFS('BAZA DANYCH'!$H:$H,'BAZA DANYCH'!$B:$B,AL$58,'BAZA DANYCH'!$L:$L,$B98)</f>
        <v>4</v>
      </c>
      <c r="AM98" s="82">
        <f t="shared" si="48"/>
        <v>15</v>
      </c>
      <c r="AN98" s="81">
        <f>SUMIFS('BAZA DANYCH'!$I:$I,'BAZA DANYCH'!$B:$B,AN$58,'BAZA DANYCH'!$L:$L,$B98)</f>
        <v>2</v>
      </c>
      <c r="AO98" s="76">
        <f>SUMIFS('BAZA DANYCH'!$H:$H,'BAZA DANYCH'!$B:$B,AO$58,'BAZA DANYCH'!$L:$L,$B98)</f>
        <v>5</v>
      </c>
      <c r="AP98" s="82">
        <f t="shared" si="49"/>
        <v>7</v>
      </c>
      <c r="AQ98" s="81">
        <f>SUMIFS('BAZA DANYCH'!$I:$I,'BAZA DANYCH'!$B:$B,AQ$58,'BAZA DANYCH'!$L:$L,$B98)</f>
        <v>6</v>
      </c>
      <c r="AR98" s="76">
        <f>SUMIFS('BAZA DANYCH'!$H:$H,'BAZA DANYCH'!$B:$B,AR$58,'BAZA DANYCH'!$L:$L,$B98)</f>
        <v>35</v>
      </c>
      <c r="AS98" s="82">
        <f t="shared" si="50"/>
        <v>41</v>
      </c>
      <c r="AT98" s="81">
        <f>SUMIFS('BAZA DANYCH'!$I:$I,'BAZA DANYCH'!$B:$B,AT$58,'BAZA DANYCH'!$L:$L,$B98)</f>
        <v>3</v>
      </c>
      <c r="AU98" s="76">
        <f>SUMIFS('BAZA DANYCH'!$H:$H,'BAZA DANYCH'!$B:$B,AU$58,'BAZA DANYCH'!$L:$L,$B98)</f>
        <v>7</v>
      </c>
      <c r="AV98" s="82">
        <f t="shared" si="51"/>
        <v>10</v>
      </c>
      <c r="AW98" s="81">
        <f>SUMIFS('BAZA DANYCH'!$I:$I,'BAZA DANYCH'!$B:$B,AW$58,'BAZA DANYCH'!$L:$L,$B98)</f>
        <v>4</v>
      </c>
      <c r="AX98" s="76">
        <f>SUMIFS('BAZA DANYCH'!$H:$H,'BAZA DANYCH'!$B:$B,AX$58,'BAZA DANYCH'!$L:$L,$B98)</f>
        <v>1</v>
      </c>
      <c r="AY98" s="82">
        <f t="shared" si="52"/>
        <v>5</v>
      </c>
      <c r="AZ98" s="81">
        <f>SUMIFS('BAZA DANYCH'!$I:$I,'BAZA DANYCH'!$B:$B,AZ$58,'BAZA DANYCH'!$L:$L,$B98)</f>
        <v>36</v>
      </c>
      <c r="BA98" s="76">
        <f>SUMIFS('BAZA DANYCH'!$H:$H,'BAZA DANYCH'!$B:$B,BA$58,'BAZA DANYCH'!$L:$L,$B98)</f>
        <v>6</v>
      </c>
      <c r="BB98" s="82">
        <f t="shared" si="53"/>
        <v>42</v>
      </c>
      <c r="BC98" s="81">
        <f>SUMIFS('BAZA DANYCH'!$I:$I,'BAZA DANYCH'!$B:$B,BC$58,'BAZA DANYCH'!$L:$L,$B98)</f>
        <v>0</v>
      </c>
      <c r="BD98" s="76">
        <f>SUMIFS('BAZA DANYCH'!$H:$H,'BAZA DANYCH'!$B:$B,BD$58,'BAZA DANYCH'!$L:$L,$B98)</f>
        <v>3</v>
      </c>
      <c r="BE98" s="82">
        <f t="shared" si="54"/>
        <v>3</v>
      </c>
      <c r="BF98" s="81">
        <f>SUMIFS('BAZA DANYCH'!$I:$I,'BAZA DANYCH'!$B:$B,BF$58,'BAZA DANYCH'!$L:$L,$B98)</f>
        <v>0</v>
      </c>
      <c r="BG98" s="76">
        <f>SUMIFS('BAZA DANYCH'!$H:$H,'BAZA DANYCH'!$B:$B,BG$58,'BAZA DANYCH'!$L:$L,$B98)</f>
        <v>0</v>
      </c>
      <c r="BH98" s="82">
        <f t="shared" si="55"/>
        <v>0</v>
      </c>
      <c r="BI98" s="81">
        <f>SUMIFS('BAZA DANYCH'!$I:$I,'BAZA DANYCH'!$B:$B,BI$58,'BAZA DANYCH'!$L:$L,$B98)</f>
        <v>0</v>
      </c>
      <c r="BJ98" s="76">
        <f>SUMIFS('BAZA DANYCH'!$H:$H,'BAZA DANYCH'!$B:$B,BJ$58,'BAZA DANYCH'!$L:$L,$B98)</f>
        <v>0</v>
      </c>
      <c r="BK98" s="82">
        <f t="shared" si="56"/>
        <v>0</v>
      </c>
      <c r="BL98" s="81">
        <f>SUMIFS('BAZA DANYCH'!$I:$I,'BAZA DANYCH'!$B:$B,BL$58,'BAZA DANYCH'!$L:$L,$B98)</f>
        <v>4</v>
      </c>
      <c r="BM98" s="76">
        <f>SUMIFS('BAZA DANYCH'!$H:$H,'BAZA DANYCH'!$B:$B,BM$58,'BAZA DANYCH'!$L:$L,$B98)</f>
        <v>5</v>
      </c>
      <c r="BN98" s="82">
        <f t="shared" si="57"/>
        <v>9</v>
      </c>
      <c r="BO98" s="81">
        <f>SUMIFS('BAZA DANYCH'!$I:$I,'BAZA DANYCH'!$B:$B,BO$58,'BAZA DANYCH'!$L:$L,$B98)</f>
        <v>14</v>
      </c>
      <c r="BP98" s="76">
        <f>SUMIFS('BAZA DANYCH'!$H:$H,'BAZA DANYCH'!$B:$B,BP$58,'BAZA DANYCH'!$L:$L,$B98)</f>
        <v>1</v>
      </c>
      <c r="BQ98" s="82">
        <f t="shared" si="58"/>
        <v>15</v>
      </c>
      <c r="BR98" s="81">
        <f>SUMIFS('BAZA DANYCH'!$I:$I,'BAZA DANYCH'!$B:$B,BR$58,'BAZA DANYCH'!$L:$L,$B98)</f>
        <v>137</v>
      </c>
      <c r="BS98" s="76">
        <f>SUMIFS('BAZA DANYCH'!$H:$H,'BAZA DANYCH'!$B:$B,BS$58,'BAZA DANYCH'!$L:$L,$B98)</f>
        <v>37</v>
      </c>
      <c r="BT98" s="82">
        <f t="shared" si="59"/>
        <v>174</v>
      </c>
      <c r="BU98" s="81">
        <f>SUMIFS('BAZA DANYCH'!$I:$I,'BAZA DANYCH'!$B:$B,BU$58,'BAZA DANYCH'!$L:$L,$B98)</f>
        <v>0</v>
      </c>
      <c r="BV98" s="76">
        <f>SUMIFS('BAZA DANYCH'!$H:$H,'BAZA DANYCH'!$B:$B,BV$58,'BAZA DANYCH'!$L:$L,$B98)</f>
        <v>0</v>
      </c>
      <c r="BW98" s="82">
        <f t="shared" si="60"/>
        <v>0</v>
      </c>
      <c r="BX98" s="81">
        <f>SUMIFS('BAZA DANYCH'!$I:$I,'BAZA DANYCH'!$B:$B,BX$58,'BAZA DANYCH'!$L:$L,$B98)</f>
        <v>33</v>
      </c>
      <c r="BY98" s="76">
        <f>SUMIFS('BAZA DANYCH'!$H:$H,'BAZA DANYCH'!$B:$B,BY$58,'BAZA DANYCH'!$L:$L,$B98)</f>
        <v>6</v>
      </c>
      <c r="BZ98" s="82">
        <f t="shared" si="61"/>
        <v>39</v>
      </c>
    </row>
    <row r="99" spans="1:78" s="60" customFormat="1" ht="12.75">
      <c r="A99" s="70"/>
      <c r="B99" s="92">
        <v>0.65625</v>
      </c>
      <c r="C99" s="93">
        <v>0.66666666666666696</v>
      </c>
      <c r="D99" s="81">
        <f>SUMIFS('BAZA DANYCH'!$I:$I,'BAZA DANYCH'!$L:$L,$B99)</f>
        <v>1265</v>
      </c>
      <c r="E99" s="76">
        <f>SUMIFS('BAZA DANYCH'!$H:$H,'BAZA DANYCH'!$L:$L,$B99)</f>
        <v>229</v>
      </c>
      <c r="F99" s="82">
        <f t="shared" si="37"/>
        <v>1494</v>
      </c>
      <c r="G99" s="81">
        <f>SUMIFS('BAZA DANYCH'!$I:$I,'BAZA DANYCH'!$B:$B,G$58,'BAZA DANYCH'!$L:$L,$B99)</f>
        <v>840</v>
      </c>
      <c r="H99" s="76">
        <f>SUMIFS('BAZA DANYCH'!$H:$H,'BAZA DANYCH'!$B:$B,H$58,'BAZA DANYCH'!$L:$L,$B99)</f>
        <v>104</v>
      </c>
      <c r="I99" s="82">
        <f t="shared" si="38"/>
        <v>944</v>
      </c>
      <c r="J99" s="81">
        <f>SUMIFS('BAZA DANYCH'!$I:$I,'BAZA DANYCH'!$B:$B,J$58,'BAZA DANYCH'!$L:$L,$B99)</f>
        <v>93</v>
      </c>
      <c r="K99" s="76">
        <f>SUMIFS('BAZA DANYCH'!$H:$H,'BAZA DANYCH'!$B:$B,K$58,'BAZA DANYCH'!$L:$L,$B99)</f>
        <v>17</v>
      </c>
      <c r="L99" s="82">
        <f t="shared" si="39"/>
        <v>110</v>
      </c>
      <c r="M99" s="81">
        <f>SUMIFS('BAZA DANYCH'!$I:$I,'BAZA DANYCH'!$B:$B,M$58,'BAZA DANYCH'!$L:$L,$B99)</f>
        <v>12</v>
      </c>
      <c r="N99" s="76">
        <f>SUMIFS('BAZA DANYCH'!$H:$H,'BAZA DANYCH'!$B:$B,N$58,'BAZA DANYCH'!$L:$L,$B99)</f>
        <v>5</v>
      </c>
      <c r="O99" s="82">
        <f t="shared" si="40"/>
        <v>17</v>
      </c>
      <c r="P99" s="81">
        <f>SUMIFS('BAZA DANYCH'!$I:$I,'BAZA DANYCH'!$B:$B,P$58,'BAZA DANYCH'!$L:$L,$B99)</f>
        <v>0</v>
      </c>
      <c r="Q99" s="76">
        <f>SUMIFS('BAZA DANYCH'!$H:$H,'BAZA DANYCH'!$B:$B,Q$58,'BAZA DANYCH'!$L:$L,$B99)</f>
        <v>0</v>
      </c>
      <c r="R99" s="82">
        <f t="shared" si="41"/>
        <v>0</v>
      </c>
      <c r="S99" s="81">
        <f>SUMIFS('BAZA DANYCH'!$I:$I,'BAZA DANYCH'!$B:$B,S$58,'BAZA DANYCH'!$L:$L,$B99)</f>
        <v>29</v>
      </c>
      <c r="T99" s="76">
        <f>SUMIFS('BAZA DANYCH'!$H:$H,'BAZA DANYCH'!$B:$B,T$58,'BAZA DANYCH'!$L:$L,$B99)</f>
        <v>13</v>
      </c>
      <c r="U99" s="82">
        <f t="shared" si="42"/>
        <v>42</v>
      </c>
      <c r="V99" s="81">
        <f>SUMIFS('BAZA DANYCH'!$I:$I,'BAZA DANYCH'!$B:$B,V$58,'BAZA DANYCH'!$L:$L,$B99)</f>
        <v>3</v>
      </c>
      <c r="W99" s="76">
        <f>SUMIFS('BAZA DANYCH'!$H:$H,'BAZA DANYCH'!$B:$B,W$58,'BAZA DANYCH'!$L:$L,$B99)</f>
        <v>18</v>
      </c>
      <c r="X99" s="82">
        <f t="shared" si="43"/>
        <v>21</v>
      </c>
      <c r="Y99" s="81">
        <f>SUMIFS('BAZA DANYCH'!$I:$I,'BAZA DANYCH'!$B:$B,Y$58,'BAZA DANYCH'!$L:$L,$B99)</f>
        <v>43</v>
      </c>
      <c r="Z99" s="76">
        <f>SUMIFS('BAZA DANYCH'!$H:$H,'BAZA DANYCH'!$B:$B,Z$58,'BAZA DANYCH'!$L:$L,$B99)</f>
        <v>4</v>
      </c>
      <c r="AA99" s="82">
        <f t="shared" si="44"/>
        <v>47</v>
      </c>
      <c r="AB99" s="81">
        <f>SUMIFS('BAZA DANYCH'!$I:$I,'BAZA DANYCH'!$B:$B,AB$58,'BAZA DANYCH'!$L:$L,$B99)</f>
        <v>0</v>
      </c>
      <c r="AC99" s="76">
        <f>SUMIFS('BAZA DANYCH'!$H:$H,'BAZA DANYCH'!$B:$B,AC$58,'BAZA DANYCH'!$L:$L,$B99)</f>
        <v>0</v>
      </c>
      <c r="AD99" s="82">
        <f t="shared" si="45"/>
        <v>0</v>
      </c>
      <c r="AE99" s="81">
        <f>SUMIFS('BAZA DANYCH'!$I:$I,'BAZA DANYCH'!$B:$B,AE$58,'BAZA DANYCH'!$L:$L,$B99)</f>
        <v>0</v>
      </c>
      <c r="AF99" s="76">
        <f>SUMIFS('BAZA DANYCH'!$H:$H,'BAZA DANYCH'!$B:$B,AF$58,'BAZA DANYCH'!$L:$L,$B99)</f>
        <v>0</v>
      </c>
      <c r="AG99" s="82">
        <f t="shared" si="46"/>
        <v>0</v>
      </c>
      <c r="AH99" s="81">
        <f>SUMIFS('BAZA DANYCH'!$I:$I,'BAZA DANYCH'!$B:$B,AH$58,'BAZA DANYCH'!$L:$L,$B99)</f>
        <v>0</v>
      </c>
      <c r="AI99" s="76">
        <f>SUMIFS('BAZA DANYCH'!$H:$H,'BAZA DANYCH'!$B:$B,AI$58,'BAZA DANYCH'!$L:$L,$B99)</f>
        <v>0</v>
      </c>
      <c r="AJ99" s="82">
        <f t="shared" si="47"/>
        <v>0</v>
      </c>
      <c r="AK99" s="81">
        <f>SUMIFS('BAZA DANYCH'!$I:$I,'BAZA DANYCH'!$B:$B,AK$58,'BAZA DANYCH'!$L:$L,$B99)</f>
        <v>8</v>
      </c>
      <c r="AL99" s="76">
        <f>SUMIFS('BAZA DANYCH'!$H:$H,'BAZA DANYCH'!$B:$B,AL$58,'BAZA DANYCH'!$L:$L,$B99)</f>
        <v>3</v>
      </c>
      <c r="AM99" s="82">
        <f t="shared" si="48"/>
        <v>11</v>
      </c>
      <c r="AN99" s="81">
        <f>SUMIFS('BAZA DANYCH'!$I:$I,'BAZA DANYCH'!$B:$B,AN$58,'BAZA DANYCH'!$L:$L,$B99)</f>
        <v>0</v>
      </c>
      <c r="AO99" s="76">
        <f>SUMIFS('BAZA DANYCH'!$H:$H,'BAZA DANYCH'!$B:$B,AO$58,'BAZA DANYCH'!$L:$L,$B99)</f>
        <v>0</v>
      </c>
      <c r="AP99" s="82">
        <f t="shared" si="49"/>
        <v>0</v>
      </c>
      <c r="AQ99" s="81">
        <f>SUMIFS('BAZA DANYCH'!$I:$I,'BAZA DANYCH'!$B:$B,AQ$58,'BAZA DANYCH'!$L:$L,$B99)</f>
        <v>9</v>
      </c>
      <c r="AR99" s="76">
        <f>SUMIFS('BAZA DANYCH'!$H:$H,'BAZA DANYCH'!$B:$B,AR$58,'BAZA DANYCH'!$L:$L,$B99)</f>
        <v>1</v>
      </c>
      <c r="AS99" s="82">
        <f t="shared" si="50"/>
        <v>10</v>
      </c>
      <c r="AT99" s="81">
        <f>SUMIFS('BAZA DANYCH'!$I:$I,'BAZA DANYCH'!$B:$B,AT$58,'BAZA DANYCH'!$L:$L,$B99)</f>
        <v>10</v>
      </c>
      <c r="AU99" s="76">
        <f>SUMIFS('BAZA DANYCH'!$H:$H,'BAZA DANYCH'!$B:$B,AU$58,'BAZA DANYCH'!$L:$L,$B99)</f>
        <v>19</v>
      </c>
      <c r="AV99" s="82">
        <f t="shared" si="51"/>
        <v>29</v>
      </c>
      <c r="AW99" s="81">
        <f>SUMIFS('BAZA DANYCH'!$I:$I,'BAZA DANYCH'!$B:$B,AW$58,'BAZA DANYCH'!$L:$L,$B99)</f>
        <v>1</v>
      </c>
      <c r="AX99" s="76">
        <f>SUMIFS('BAZA DANYCH'!$H:$H,'BAZA DANYCH'!$B:$B,AX$58,'BAZA DANYCH'!$L:$L,$B99)</f>
        <v>0</v>
      </c>
      <c r="AY99" s="82">
        <f t="shared" si="52"/>
        <v>1</v>
      </c>
      <c r="AZ99" s="81">
        <f>SUMIFS('BAZA DANYCH'!$I:$I,'BAZA DANYCH'!$B:$B,AZ$58,'BAZA DANYCH'!$L:$L,$B99)</f>
        <v>27</v>
      </c>
      <c r="BA99" s="76">
        <f>SUMIFS('BAZA DANYCH'!$H:$H,'BAZA DANYCH'!$B:$B,BA$58,'BAZA DANYCH'!$L:$L,$B99)</f>
        <v>9</v>
      </c>
      <c r="BB99" s="82">
        <f t="shared" si="53"/>
        <v>36</v>
      </c>
      <c r="BC99" s="81">
        <f>SUMIFS('BAZA DANYCH'!$I:$I,'BAZA DANYCH'!$B:$B,BC$58,'BAZA DANYCH'!$L:$L,$B99)</f>
        <v>10</v>
      </c>
      <c r="BD99" s="76">
        <f>SUMIFS('BAZA DANYCH'!$H:$H,'BAZA DANYCH'!$B:$B,BD$58,'BAZA DANYCH'!$L:$L,$B99)</f>
        <v>0</v>
      </c>
      <c r="BE99" s="82">
        <f t="shared" si="54"/>
        <v>10</v>
      </c>
      <c r="BF99" s="81">
        <f>SUMIFS('BAZA DANYCH'!$I:$I,'BAZA DANYCH'!$B:$B,BF$58,'BAZA DANYCH'!$L:$L,$B99)</f>
        <v>0</v>
      </c>
      <c r="BG99" s="76">
        <f>SUMIFS('BAZA DANYCH'!$H:$H,'BAZA DANYCH'!$B:$B,BG$58,'BAZA DANYCH'!$L:$L,$B99)</f>
        <v>0</v>
      </c>
      <c r="BH99" s="82">
        <f t="shared" si="55"/>
        <v>0</v>
      </c>
      <c r="BI99" s="81">
        <f>SUMIFS('BAZA DANYCH'!$I:$I,'BAZA DANYCH'!$B:$B,BI$58,'BAZA DANYCH'!$L:$L,$B99)</f>
        <v>0</v>
      </c>
      <c r="BJ99" s="76">
        <f>SUMIFS('BAZA DANYCH'!$H:$H,'BAZA DANYCH'!$B:$B,BJ$58,'BAZA DANYCH'!$L:$L,$B99)</f>
        <v>0</v>
      </c>
      <c r="BK99" s="82">
        <f t="shared" si="56"/>
        <v>0</v>
      </c>
      <c r="BL99" s="81">
        <f>SUMIFS('BAZA DANYCH'!$I:$I,'BAZA DANYCH'!$B:$B,BL$58,'BAZA DANYCH'!$L:$L,$B99)</f>
        <v>8</v>
      </c>
      <c r="BM99" s="76">
        <f>SUMIFS('BAZA DANYCH'!$H:$H,'BAZA DANYCH'!$B:$B,BM$58,'BAZA DANYCH'!$L:$L,$B99)</f>
        <v>3</v>
      </c>
      <c r="BN99" s="82">
        <f t="shared" si="57"/>
        <v>11</v>
      </c>
      <c r="BO99" s="81">
        <f>SUMIFS('BAZA DANYCH'!$I:$I,'BAZA DANYCH'!$B:$B,BO$58,'BAZA DANYCH'!$L:$L,$B99)</f>
        <v>5</v>
      </c>
      <c r="BP99" s="76">
        <f>SUMIFS('BAZA DANYCH'!$H:$H,'BAZA DANYCH'!$B:$B,BP$58,'BAZA DANYCH'!$L:$L,$B99)</f>
        <v>0</v>
      </c>
      <c r="BQ99" s="82">
        <f t="shared" si="58"/>
        <v>5</v>
      </c>
      <c r="BR99" s="81">
        <f>SUMIFS('BAZA DANYCH'!$I:$I,'BAZA DANYCH'!$B:$B,BR$58,'BAZA DANYCH'!$L:$L,$B99)</f>
        <v>130</v>
      </c>
      <c r="BS99" s="76">
        <f>SUMIFS('BAZA DANYCH'!$H:$H,'BAZA DANYCH'!$B:$B,BS$58,'BAZA DANYCH'!$L:$L,$B99)</f>
        <v>31</v>
      </c>
      <c r="BT99" s="82">
        <f t="shared" si="59"/>
        <v>161</v>
      </c>
      <c r="BU99" s="81">
        <f>SUMIFS('BAZA DANYCH'!$I:$I,'BAZA DANYCH'!$B:$B,BU$58,'BAZA DANYCH'!$L:$L,$B99)</f>
        <v>9</v>
      </c>
      <c r="BV99" s="76">
        <f>SUMIFS('BAZA DANYCH'!$H:$H,'BAZA DANYCH'!$B:$B,BV$58,'BAZA DANYCH'!$L:$L,$B99)</f>
        <v>0</v>
      </c>
      <c r="BW99" s="82">
        <f t="shared" si="60"/>
        <v>9</v>
      </c>
      <c r="BX99" s="81">
        <f>SUMIFS('BAZA DANYCH'!$I:$I,'BAZA DANYCH'!$B:$B,BX$58,'BAZA DANYCH'!$L:$L,$B99)</f>
        <v>28</v>
      </c>
      <c r="BY99" s="76">
        <f>SUMIFS('BAZA DANYCH'!$H:$H,'BAZA DANYCH'!$B:$B,BY$58,'BAZA DANYCH'!$L:$L,$B99)</f>
        <v>2</v>
      </c>
      <c r="BZ99" s="82">
        <f t="shared" si="61"/>
        <v>30</v>
      </c>
    </row>
    <row r="100" spans="1:78" s="60" customFormat="1" ht="12.75">
      <c r="A100" s="70"/>
      <c r="B100" s="92">
        <v>0.66666666666666696</v>
      </c>
      <c r="C100" s="93">
        <v>0.67708333333333304</v>
      </c>
      <c r="D100" s="81">
        <f>SUMIFS('BAZA DANYCH'!$I:$I,'BAZA DANYCH'!$L:$L,$B100)</f>
        <v>982</v>
      </c>
      <c r="E100" s="76">
        <f>SUMIFS('BAZA DANYCH'!$H:$H,'BAZA DANYCH'!$L:$L,$B100)</f>
        <v>835</v>
      </c>
      <c r="F100" s="82">
        <f t="shared" si="37"/>
        <v>1817</v>
      </c>
      <c r="G100" s="81">
        <f>SUMIFS('BAZA DANYCH'!$I:$I,'BAZA DANYCH'!$B:$B,G$58,'BAZA DANYCH'!$L:$L,$B100)</f>
        <v>555</v>
      </c>
      <c r="H100" s="76">
        <f>SUMIFS('BAZA DANYCH'!$H:$H,'BAZA DANYCH'!$B:$B,H$58,'BAZA DANYCH'!$L:$L,$B100)</f>
        <v>533</v>
      </c>
      <c r="I100" s="82">
        <f t="shared" si="38"/>
        <v>1088</v>
      </c>
      <c r="J100" s="81">
        <f>SUMIFS('BAZA DANYCH'!$I:$I,'BAZA DANYCH'!$B:$B,J$58,'BAZA DANYCH'!$L:$L,$B100)</f>
        <v>76</v>
      </c>
      <c r="K100" s="76">
        <f>SUMIFS('BAZA DANYCH'!$H:$H,'BAZA DANYCH'!$B:$B,K$58,'BAZA DANYCH'!$L:$L,$B100)</f>
        <v>3</v>
      </c>
      <c r="L100" s="82">
        <f t="shared" si="39"/>
        <v>79</v>
      </c>
      <c r="M100" s="81">
        <f>SUMIFS('BAZA DANYCH'!$I:$I,'BAZA DANYCH'!$B:$B,M$58,'BAZA DANYCH'!$L:$L,$B100)</f>
        <v>74</v>
      </c>
      <c r="N100" s="76">
        <f>SUMIFS('BAZA DANYCH'!$H:$H,'BAZA DANYCH'!$B:$B,N$58,'BAZA DANYCH'!$L:$L,$B100)</f>
        <v>13</v>
      </c>
      <c r="O100" s="82">
        <f t="shared" si="40"/>
        <v>87</v>
      </c>
      <c r="P100" s="81">
        <f>SUMIFS('BAZA DANYCH'!$I:$I,'BAZA DANYCH'!$B:$B,P$58,'BAZA DANYCH'!$L:$L,$B100)</f>
        <v>32</v>
      </c>
      <c r="Q100" s="76">
        <f>SUMIFS('BAZA DANYCH'!$H:$H,'BAZA DANYCH'!$B:$B,Q$58,'BAZA DANYCH'!$L:$L,$B100)</f>
        <v>37</v>
      </c>
      <c r="R100" s="82">
        <f t="shared" si="41"/>
        <v>69</v>
      </c>
      <c r="S100" s="81">
        <f>SUMIFS('BAZA DANYCH'!$I:$I,'BAZA DANYCH'!$B:$B,S$58,'BAZA DANYCH'!$L:$L,$B100)</f>
        <v>5</v>
      </c>
      <c r="T100" s="76">
        <f>SUMIFS('BAZA DANYCH'!$H:$H,'BAZA DANYCH'!$B:$B,T$58,'BAZA DANYCH'!$L:$L,$B100)</f>
        <v>10</v>
      </c>
      <c r="U100" s="82">
        <f t="shared" si="42"/>
        <v>15</v>
      </c>
      <c r="V100" s="81">
        <f>SUMIFS('BAZA DANYCH'!$I:$I,'BAZA DANYCH'!$B:$B,V$58,'BAZA DANYCH'!$L:$L,$B100)</f>
        <v>19</v>
      </c>
      <c r="W100" s="76">
        <f>SUMIFS('BAZA DANYCH'!$H:$H,'BAZA DANYCH'!$B:$B,W$58,'BAZA DANYCH'!$L:$L,$B100)</f>
        <v>37</v>
      </c>
      <c r="X100" s="82">
        <f t="shared" si="43"/>
        <v>56</v>
      </c>
      <c r="Y100" s="81">
        <f>SUMIFS('BAZA DANYCH'!$I:$I,'BAZA DANYCH'!$B:$B,Y$58,'BAZA DANYCH'!$L:$L,$B100)</f>
        <v>56</v>
      </c>
      <c r="Z100" s="76">
        <f>SUMIFS('BAZA DANYCH'!$H:$H,'BAZA DANYCH'!$B:$B,Z$58,'BAZA DANYCH'!$L:$L,$B100)</f>
        <v>5</v>
      </c>
      <c r="AA100" s="82">
        <f t="shared" si="44"/>
        <v>61</v>
      </c>
      <c r="AB100" s="81">
        <f>SUMIFS('BAZA DANYCH'!$I:$I,'BAZA DANYCH'!$B:$B,AB$58,'BAZA DANYCH'!$L:$L,$B100)</f>
        <v>23</v>
      </c>
      <c r="AC100" s="76">
        <f>SUMIFS('BAZA DANYCH'!$H:$H,'BAZA DANYCH'!$B:$B,AC$58,'BAZA DANYCH'!$L:$L,$B100)</f>
        <v>8</v>
      </c>
      <c r="AD100" s="82">
        <f t="shared" si="45"/>
        <v>31</v>
      </c>
      <c r="AE100" s="81">
        <f>SUMIFS('BAZA DANYCH'!$I:$I,'BAZA DANYCH'!$B:$B,AE$58,'BAZA DANYCH'!$L:$L,$B100)</f>
        <v>9</v>
      </c>
      <c r="AF100" s="76">
        <f>SUMIFS('BAZA DANYCH'!$H:$H,'BAZA DANYCH'!$B:$B,AF$58,'BAZA DANYCH'!$L:$L,$B100)</f>
        <v>50</v>
      </c>
      <c r="AG100" s="82">
        <f t="shared" si="46"/>
        <v>59</v>
      </c>
      <c r="AH100" s="81">
        <f>SUMIFS('BAZA DANYCH'!$I:$I,'BAZA DANYCH'!$B:$B,AH$58,'BAZA DANYCH'!$L:$L,$B100)</f>
        <v>0</v>
      </c>
      <c r="AI100" s="76">
        <f>SUMIFS('BAZA DANYCH'!$H:$H,'BAZA DANYCH'!$B:$B,AI$58,'BAZA DANYCH'!$L:$L,$B100)</f>
        <v>4</v>
      </c>
      <c r="AJ100" s="82">
        <f t="shared" si="47"/>
        <v>4</v>
      </c>
      <c r="AK100" s="81">
        <f>SUMIFS('BAZA DANYCH'!$I:$I,'BAZA DANYCH'!$B:$B,AK$58,'BAZA DANYCH'!$L:$L,$B100)</f>
        <v>0</v>
      </c>
      <c r="AL100" s="76">
        <f>SUMIFS('BAZA DANYCH'!$H:$H,'BAZA DANYCH'!$B:$B,AL$58,'BAZA DANYCH'!$L:$L,$B100)</f>
        <v>0</v>
      </c>
      <c r="AM100" s="82">
        <f t="shared" si="48"/>
        <v>0</v>
      </c>
      <c r="AN100" s="81">
        <f>SUMIFS('BAZA DANYCH'!$I:$I,'BAZA DANYCH'!$B:$B,AN$58,'BAZA DANYCH'!$L:$L,$B100)</f>
        <v>7</v>
      </c>
      <c r="AO100" s="76">
        <f>SUMIFS('BAZA DANYCH'!$H:$H,'BAZA DANYCH'!$B:$B,AO$58,'BAZA DANYCH'!$L:$L,$B100)</f>
        <v>5</v>
      </c>
      <c r="AP100" s="82">
        <f t="shared" si="49"/>
        <v>12</v>
      </c>
      <c r="AQ100" s="81">
        <f>SUMIFS('BAZA DANYCH'!$I:$I,'BAZA DANYCH'!$B:$B,AQ$58,'BAZA DANYCH'!$L:$L,$B100)</f>
        <v>4</v>
      </c>
      <c r="AR100" s="76">
        <f>SUMIFS('BAZA DANYCH'!$H:$H,'BAZA DANYCH'!$B:$B,AR$58,'BAZA DANYCH'!$L:$L,$B100)</f>
        <v>25</v>
      </c>
      <c r="AS100" s="82">
        <f t="shared" si="50"/>
        <v>29</v>
      </c>
      <c r="AT100" s="81">
        <f>SUMIFS('BAZA DANYCH'!$I:$I,'BAZA DANYCH'!$B:$B,AT$58,'BAZA DANYCH'!$L:$L,$B100)</f>
        <v>8</v>
      </c>
      <c r="AU100" s="76">
        <f>SUMIFS('BAZA DANYCH'!$H:$H,'BAZA DANYCH'!$B:$B,AU$58,'BAZA DANYCH'!$L:$L,$B100)</f>
        <v>27</v>
      </c>
      <c r="AV100" s="82">
        <f t="shared" si="51"/>
        <v>35</v>
      </c>
      <c r="AW100" s="81">
        <f>SUMIFS('BAZA DANYCH'!$I:$I,'BAZA DANYCH'!$B:$B,AW$58,'BAZA DANYCH'!$L:$L,$B100)</f>
        <v>0</v>
      </c>
      <c r="AX100" s="76">
        <f>SUMIFS('BAZA DANYCH'!$H:$H,'BAZA DANYCH'!$B:$B,AX$58,'BAZA DANYCH'!$L:$L,$B100)</f>
        <v>0</v>
      </c>
      <c r="AY100" s="82">
        <f t="shared" si="52"/>
        <v>0</v>
      </c>
      <c r="AZ100" s="81">
        <f>SUMIFS('BAZA DANYCH'!$I:$I,'BAZA DANYCH'!$B:$B,AZ$58,'BAZA DANYCH'!$L:$L,$B100)</f>
        <v>4</v>
      </c>
      <c r="BA100" s="76">
        <f>SUMIFS('BAZA DANYCH'!$H:$H,'BAZA DANYCH'!$B:$B,BA$58,'BAZA DANYCH'!$L:$L,$B100)</f>
        <v>7</v>
      </c>
      <c r="BB100" s="82">
        <f t="shared" si="53"/>
        <v>11</v>
      </c>
      <c r="BC100" s="81">
        <f>SUMIFS('BAZA DANYCH'!$I:$I,'BAZA DANYCH'!$B:$B,BC$58,'BAZA DANYCH'!$L:$L,$B100)</f>
        <v>0</v>
      </c>
      <c r="BD100" s="76">
        <f>SUMIFS('BAZA DANYCH'!$H:$H,'BAZA DANYCH'!$B:$B,BD$58,'BAZA DANYCH'!$L:$L,$B100)</f>
        <v>0</v>
      </c>
      <c r="BE100" s="82">
        <f t="shared" si="54"/>
        <v>0</v>
      </c>
      <c r="BF100" s="81">
        <f>SUMIFS('BAZA DANYCH'!$I:$I,'BAZA DANYCH'!$B:$B,BF$58,'BAZA DANYCH'!$L:$L,$B100)</f>
        <v>4</v>
      </c>
      <c r="BG100" s="76">
        <f>SUMIFS('BAZA DANYCH'!$H:$H,'BAZA DANYCH'!$B:$B,BG$58,'BAZA DANYCH'!$L:$L,$B100)</f>
        <v>1</v>
      </c>
      <c r="BH100" s="82">
        <f t="shared" si="55"/>
        <v>5</v>
      </c>
      <c r="BI100" s="81">
        <f>SUMIFS('BAZA DANYCH'!$I:$I,'BAZA DANYCH'!$B:$B,BI$58,'BAZA DANYCH'!$L:$L,$B100)</f>
        <v>7</v>
      </c>
      <c r="BJ100" s="76">
        <f>SUMIFS('BAZA DANYCH'!$H:$H,'BAZA DANYCH'!$B:$B,BJ$58,'BAZA DANYCH'!$L:$L,$B100)</f>
        <v>0</v>
      </c>
      <c r="BK100" s="82">
        <f t="shared" si="56"/>
        <v>7</v>
      </c>
      <c r="BL100" s="81">
        <f>SUMIFS('BAZA DANYCH'!$I:$I,'BAZA DANYCH'!$B:$B,BL$58,'BAZA DANYCH'!$L:$L,$B100)</f>
        <v>0</v>
      </c>
      <c r="BM100" s="76">
        <f>SUMIFS('BAZA DANYCH'!$H:$H,'BAZA DANYCH'!$B:$B,BM$58,'BAZA DANYCH'!$L:$L,$B100)</f>
        <v>0</v>
      </c>
      <c r="BN100" s="82">
        <f t="shared" si="57"/>
        <v>0</v>
      </c>
      <c r="BO100" s="81">
        <f>SUMIFS('BAZA DANYCH'!$I:$I,'BAZA DANYCH'!$B:$B,BO$58,'BAZA DANYCH'!$L:$L,$B100)</f>
        <v>0</v>
      </c>
      <c r="BP100" s="76">
        <f>SUMIFS('BAZA DANYCH'!$H:$H,'BAZA DANYCH'!$B:$B,BP$58,'BAZA DANYCH'!$L:$L,$B100)</f>
        <v>0</v>
      </c>
      <c r="BQ100" s="82">
        <f t="shared" si="58"/>
        <v>0</v>
      </c>
      <c r="BR100" s="81">
        <f>SUMIFS('BAZA DANYCH'!$I:$I,'BAZA DANYCH'!$B:$B,BR$58,'BAZA DANYCH'!$L:$L,$B100)</f>
        <v>49</v>
      </c>
      <c r="BS100" s="76">
        <f>SUMIFS('BAZA DANYCH'!$H:$H,'BAZA DANYCH'!$B:$B,BS$58,'BAZA DANYCH'!$L:$L,$B100)</f>
        <v>58</v>
      </c>
      <c r="BT100" s="82">
        <f t="shared" si="59"/>
        <v>107</v>
      </c>
      <c r="BU100" s="81">
        <f>SUMIFS('BAZA DANYCH'!$I:$I,'BAZA DANYCH'!$B:$B,BU$58,'BAZA DANYCH'!$L:$L,$B100)</f>
        <v>34</v>
      </c>
      <c r="BV100" s="76">
        <f>SUMIFS('BAZA DANYCH'!$H:$H,'BAZA DANYCH'!$B:$B,BV$58,'BAZA DANYCH'!$L:$L,$B100)</f>
        <v>4</v>
      </c>
      <c r="BW100" s="82">
        <f t="shared" si="60"/>
        <v>38</v>
      </c>
      <c r="BX100" s="81">
        <f>SUMIFS('BAZA DANYCH'!$I:$I,'BAZA DANYCH'!$B:$B,BX$58,'BAZA DANYCH'!$L:$L,$B100)</f>
        <v>16</v>
      </c>
      <c r="BY100" s="76">
        <f>SUMIFS('BAZA DANYCH'!$H:$H,'BAZA DANYCH'!$B:$B,BY$58,'BAZA DANYCH'!$L:$L,$B100)</f>
        <v>8</v>
      </c>
      <c r="BZ100" s="82">
        <f t="shared" si="61"/>
        <v>24</v>
      </c>
    </row>
    <row r="101" spans="1:78" s="60" customFormat="1" ht="12.75">
      <c r="A101" s="70"/>
      <c r="B101" s="92">
        <v>0.67708333333333304</v>
      </c>
      <c r="C101" s="93">
        <v>0.6875</v>
      </c>
      <c r="D101" s="81">
        <f>SUMIFS('BAZA DANYCH'!$I:$I,'BAZA DANYCH'!$L:$L,$B101)</f>
        <v>965</v>
      </c>
      <c r="E101" s="76">
        <f>SUMIFS('BAZA DANYCH'!$H:$H,'BAZA DANYCH'!$L:$L,$B101)</f>
        <v>256</v>
      </c>
      <c r="F101" s="82">
        <f t="shared" si="37"/>
        <v>1221</v>
      </c>
      <c r="G101" s="81">
        <f>SUMIFS('BAZA DANYCH'!$I:$I,'BAZA DANYCH'!$B:$B,G$58,'BAZA DANYCH'!$L:$L,$B101)</f>
        <v>377</v>
      </c>
      <c r="H101" s="76">
        <f>SUMIFS('BAZA DANYCH'!$H:$H,'BAZA DANYCH'!$B:$B,H$58,'BAZA DANYCH'!$L:$L,$B101)</f>
        <v>129</v>
      </c>
      <c r="I101" s="82">
        <f t="shared" si="38"/>
        <v>506</v>
      </c>
      <c r="J101" s="81">
        <f>SUMIFS('BAZA DANYCH'!$I:$I,'BAZA DANYCH'!$B:$B,J$58,'BAZA DANYCH'!$L:$L,$B101)</f>
        <v>185</v>
      </c>
      <c r="K101" s="76">
        <f>SUMIFS('BAZA DANYCH'!$H:$H,'BAZA DANYCH'!$B:$B,K$58,'BAZA DANYCH'!$L:$L,$B101)</f>
        <v>15</v>
      </c>
      <c r="L101" s="82">
        <f t="shared" si="39"/>
        <v>200</v>
      </c>
      <c r="M101" s="81">
        <f>SUMIFS('BAZA DANYCH'!$I:$I,'BAZA DANYCH'!$B:$B,M$58,'BAZA DANYCH'!$L:$L,$B101)</f>
        <v>23</v>
      </c>
      <c r="N101" s="76">
        <f>SUMIFS('BAZA DANYCH'!$H:$H,'BAZA DANYCH'!$B:$B,N$58,'BAZA DANYCH'!$L:$L,$B101)</f>
        <v>17</v>
      </c>
      <c r="O101" s="82">
        <f t="shared" si="40"/>
        <v>40</v>
      </c>
      <c r="P101" s="81">
        <f>SUMIFS('BAZA DANYCH'!$I:$I,'BAZA DANYCH'!$B:$B,P$58,'BAZA DANYCH'!$L:$L,$B101)</f>
        <v>5</v>
      </c>
      <c r="Q101" s="76">
        <f>SUMIFS('BAZA DANYCH'!$H:$H,'BAZA DANYCH'!$B:$B,Q$58,'BAZA DANYCH'!$L:$L,$B101)</f>
        <v>1</v>
      </c>
      <c r="R101" s="82">
        <f t="shared" si="41"/>
        <v>6</v>
      </c>
      <c r="S101" s="81">
        <f>SUMIFS('BAZA DANYCH'!$I:$I,'BAZA DANYCH'!$B:$B,S$58,'BAZA DANYCH'!$L:$L,$B101)</f>
        <v>0</v>
      </c>
      <c r="T101" s="76">
        <f>SUMIFS('BAZA DANYCH'!$H:$H,'BAZA DANYCH'!$B:$B,T$58,'BAZA DANYCH'!$L:$L,$B101)</f>
        <v>0</v>
      </c>
      <c r="U101" s="82">
        <f t="shared" si="42"/>
        <v>0</v>
      </c>
      <c r="V101" s="81">
        <f>SUMIFS('BAZA DANYCH'!$I:$I,'BAZA DANYCH'!$B:$B,V$58,'BAZA DANYCH'!$L:$L,$B101)</f>
        <v>0</v>
      </c>
      <c r="W101" s="76">
        <f>SUMIFS('BAZA DANYCH'!$H:$H,'BAZA DANYCH'!$B:$B,W$58,'BAZA DANYCH'!$L:$L,$B101)</f>
        <v>0</v>
      </c>
      <c r="X101" s="82">
        <f t="shared" si="43"/>
        <v>0</v>
      </c>
      <c r="Y101" s="81">
        <f>SUMIFS('BAZA DANYCH'!$I:$I,'BAZA DANYCH'!$B:$B,Y$58,'BAZA DANYCH'!$L:$L,$B101)</f>
        <v>71</v>
      </c>
      <c r="Z101" s="76">
        <f>SUMIFS('BAZA DANYCH'!$H:$H,'BAZA DANYCH'!$B:$B,Z$58,'BAZA DANYCH'!$L:$L,$B101)</f>
        <v>4</v>
      </c>
      <c r="AA101" s="82">
        <f t="shared" si="44"/>
        <v>75</v>
      </c>
      <c r="AB101" s="81">
        <f>SUMIFS('BAZA DANYCH'!$I:$I,'BAZA DANYCH'!$B:$B,AB$58,'BAZA DANYCH'!$L:$L,$B101)</f>
        <v>16</v>
      </c>
      <c r="AC101" s="76">
        <f>SUMIFS('BAZA DANYCH'!$H:$H,'BAZA DANYCH'!$B:$B,AC$58,'BAZA DANYCH'!$L:$L,$B101)</f>
        <v>13</v>
      </c>
      <c r="AD101" s="82">
        <f t="shared" si="45"/>
        <v>29</v>
      </c>
      <c r="AE101" s="81">
        <f>SUMIFS('BAZA DANYCH'!$I:$I,'BAZA DANYCH'!$B:$B,AE$58,'BAZA DANYCH'!$L:$L,$B101)</f>
        <v>42</v>
      </c>
      <c r="AF101" s="76">
        <f>SUMIFS('BAZA DANYCH'!$H:$H,'BAZA DANYCH'!$B:$B,AF$58,'BAZA DANYCH'!$L:$L,$B101)</f>
        <v>19</v>
      </c>
      <c r="AG101" s="82">
        <f t="shared" si="46"/>
        <v>61</v>
      </c>
      <c r="AH101" s="81">
        <f>SUMIFS('BAZA DANYCH'!$I:$I,'BAZA DANYCH'!$B:$B,AH$58,'BAZA DANYCH'!$L:$L,$B101)</f>
        <v>3</v>
      </c>
      <c r="AI101" s="76">
        <f>SUMIFS('BAZA DANYCH'!$H:$H,'BAZA DANYCH'!$B:$B,AI$58,'BAZA DANYCH'!$L:$L,$B101)</f>
        <v>6</v>
      </c>
      <c r="AJ101" s="82">
        <f t="shared" si="47"/>
        <v>9</v>
      </c>
      <c r="AK101" s="81">
        <f>SUMIFS('BAZA DANYCH'!$I:$I,'BAZA DANYCH'!$B:$B,AK$58,'BAZA DANYCH'!$L:$L,$B101)</f>
        <v>8</v>
      </c>
      <c r="AL101" s="76">
        <f>SUMIFS('BAZA DANYCH'!$H:$H,'BAZA DANYCH'!$B:$B,AL$58,'BAZA DANYCH'!$L:$L,$B101)</f>
        <v>7</v>
      </c>
      <c r="AM101" s="82">
        <f t="shared" si="48"/>
        <v>15</v>
      </c>
      <c r="AN101" s="81">
        <f>SUMIFS('BAZA DANYCH'!$I:$I,'BAZA DANYCH'!$B:$B,AN$58,'BAZA DANYCH'!$L:$L,$B101)</f>
        <v>0</v>
      </c>
      <c r="AO101" s="76">
        <f>SUMIFS('BAZA DANYCH'!$H:$H,'BAZA DANYCH'!$B:$B,AO$58,'BAZA DANYCH'!$L:$L,$B101)</f>
        <v>0</v>
      </c>
      <c r="AP101" s="82">
        <f t="shared" si="49"/>
        <v>0</v>
      </c>
      <c r="AQ101" s="81">
        <f>SUMIFS('BAZA DANYCH'!$I:$I,'BAZA DANYCH'!$B:$B,AQ$58,'BAZA DANYCH'!$L:$L,$B101)</f>
        <v>0</v>
      </c>
      <c r="AR101" s="76">
        <f>SUMIFS('BAZA DANYCH'!$H:$H,'BAZA DANYCH'!$B:$B,AR$58,'BAZA DANYCH'!$L:$L,$B101)</f>
        <v>0</v>
      </c>
      <c r="AS101" s="82">
        <f t="shared" si="50"/>
        <v>0</v>
      </c>
      <c r="AT101" s="81">
        <f>SUMIFS('BAZA DANYCH'!$I:$I,'BAZA DANYCH'!$B:$B,AT$58,'BAZA DANYCH'!$L:$L,$B101)</f>
        <v>0</v>
      </c>
      <c r="AU101" s="76">
        <f>SUMIFS('BAZA DANYCH'!$H:$H,'BAZA DANYCH'!$B:$B,AU$58,'BAZA DANYCH'!$L:$L,$B101)</f>
        <v>0</v>
      </c>
      <c r="AV101" s="82">
        <f t="shared" si="51"/>
        <v>0</v>
      </c>
      <c r="AW101" s="81">
        <f>SUMIFS('BAZA DANYCH'!$I:$I,'BAZA DANYCH'!$B:$B,AW$58,'BAZA DANYCH'!$L:$L,$B101)</f>
        <v>5</v>
      </c>
      <c r="AX101" s="76">
        <f>SUMIFS('BAZA DANYCH'!$H:$H,'BAZA DANYCH'!$B:$B,AX$58,'BAZA DANYCH'!$L:$L,$B101)</f>
        <v>3</v>
      </c>
      <c r="AY101" s="82">
        <f t="shared" si="52"/>
        <v>8</v>
      </c>
      <c r="AZ101" s="81">
        <f>SUMIFS('BAZA DANYCH'!$I:$I,'BAZA DANYCH'!$B:$B,AZ$58,'BAZA DANYCH'!$L:$L,$B101)</f>
        <v>0</v>
      </c>
      <c r="BA101" s="76">
        <f>SUMIFS('BAZA DANYCH'!$H:$H,'BAZA DANYCH'!$B:$B,BA$58,'BAZA DANYCH'!$L:$L,$B101)</f>
        <v>0</v>
      </c>
      <c r="BB101" s="82">
        <f t="shared" si="53"/>
        <v>0</v>
      </c>
      <c r="BC101" s="81">
        <f>SUMIFS('BAZA DANYCH'!$I:$I,'BAZA DANYCH'!$B:$B,BC$58,'BAZA DANYCH'!$L:$L,$B101)</f>
        <v>10</v>
      </c>
      <c r="BD101" s="76">
        <f>SUMIFS('BAZA DANYCH'!$H:$H,'BAZA DANYCH'!$B:$B,BD$58,'BAZA DANYCH'!$L:$L,$B101)</f>
        <v>4</v>
      </c>
      <c r="BE101" s="82">
        <f t="shared" si="54"/>
        <v>14</v>
      </c>
      <c r="BF101" s="81">
        <f>SUMIFS('BAZA DANYCH'!$I:$I,'BAZA DANYCH'!$B:$B,BF$58,'BAZA DANYCH'!$L:$L,$B101)</f>
        <v>6</v>
      </c>
      <c r="BG101" s="76">
        <f>SUMIFS('BAZA DANYCH'!$H:$H,'BAZA DANYCH'!$B:$B,BG$58,'BAZA DANYCH'!$L:$L,$B101)</f>
        <v>11</v>
      </c>
      <c r="BH101" s="82">
        <f t="shared" si="55"/>
        <v>17</v>
      </c>
      <c r="BI101" s="81">
        <f>SUMIFS('BAZA DANYCH'!$I:$I,'BAZA DANYCH'!$B:$B,BI$58,'BAZA DANYCH'!$L:$L,$B101)</f>
        <v>1</v>
      </c>
      <c r="BJ101" s="76">
        <f>SUMIFS('BAZA DANYCH'!$H:$H,'BAZA DANYCH'!$B:$B,BJ$58,'BAZA DANYCH'!$L:$L,$B101)</f>
        <v>9</v>
      </c>
      <c r="BK101" s="82">
        <f t="shared" si="56"/>
        <v>10</v>
      </c>
      <c r="BL101" s="81">
        <f>SUMIFS('BAZA DANYCH'!$I:$I,'BAZA DANYCH'!$B:$B,BL$58,'BAZA DANYCH'!$L:$L,$B101)</f>
        <v>18</v>
      </c>
      <c r="BM101" s="76">
        <f>SUMIFS('BAZA DANYCH'!$H:$H,'BAZA DANYCH'!$B:$B,BM$58,'BAZA DANYCH'!$L:$L,$B101)</f>
        <v>1</v>
      </c>
      <c r="BN101" s="82">
        <f t="shared" si="57"/>
        <v>19</v>
      </c>
      <c r="BO101" s="81">
        <f>SUMIFS('BAZA DANYCH'!$I:$I,'BAZA DANYCH'!$B:$B,BO$58,'BAZA DANYCH'!$L:$L,$B101)</f>
        <v>3</v>
      </c>
      <c r="BP101" s="76">
        <f>SUMIFS('BAZA DANYCH'!$H:$H,'BAZA DANYCH'!$B:$B,BP$58,'BAZA DANYCH'!$L:$L,$B101)</f>
        <v>1</v>
      </c>
      <c r="BQ101" s="82">
        <f t="shared" si="58"/>
        <v>4</v>
      </c>
      <c r="BR101" s="81">
        <f>SUMIFS('BAZA DANYCH'!$I:$I,'BAZA DANYCH'!$B:$B,BR$58,'BAZA DANYCH'!$L:$L,$B101)</f>
        <v>146</v>
      </c>
      <c r="BS101" s="76">
        <f>SUMIFS('BAZA DANYCH'!$H:$H,'BAZA DANYCH'!$B:$B,BS$58,'BAZA DANYCH'!$L:$L,$B101)</f>
        <v>0</v>
      </c>
      <c r="BT101" s="82">
        <f t="shared" si="59"/>
        <v>146</v>
      </c>
      <c r="BU101" s="81">
        <f>SUMIFS('BAZA DANYCH'!$I:$I,'BAZA DANYCH'!$B:$B,BU$58,'BAZA DANYCH'!$L:$L,$B101)</f>
        <v>22</v>
      </c>
      <c r="BV101" s="76">
        <f>SUMIFS('BAZA DANYCH'!$H:$H,'BAZA DANYCH'!$B:$B,BV$58,'BAZA DANYCH'!$L:$L,$B101)</f>
        <v>0</v>
      </c>
      <c r="BW101" s="82">
        <f t="shared" si="60"/>
        <v>22</v>
      </c>
      <c r="BX101" s="81">
        <f>SUMIFS('BAZA DANYCH'!$I:$I,'BAZA DANYCH'!$B:$B,BX$58,'BAZA DANYCH'!$L:$L,$B101)</f>
        <v>24</v>
      </c>
      <c r="BY101" s="76">
        <f>SUMIFS('BAZA DANYCH'!$H:$H,'BAZA DANYCH'!$B:$B,BY$58,'BAZA DANYCH'!$L:$L,$B101)</f>
        <v>16</v>
      </c>
      <c r="BZ101" s="82">
        <f t="shared" si="61"/>
        <v>40</v>
      </c>
    </row>
    <row r="102" spans="1:78" s="60" customFormat="1" ht="12.75">
      <c r="A102" s="70"/>
      <c r="B102" s="92">
        <v>0.6875</v>
      </c>
      <c r="C102" s="93">
        <v>0.69791666666666696</v>
      </c>
      <c r="D102" s="81">
        <f>SUMIFS('BAZA DANYCH'!$I:$I,'BAZA DANYCH'!$L:$L,$B102)</f>
        <v>720</v>
      </c>
      <c r="E102" s="76">
        <f>SUMIFS('BAZA DANYCH'!$H:$H,'BAZA DANYCH'!$L:$L,$B102)</f>
        <v>592</v>
      </c>
      <c r="F102" s="82">
        <f t="shared" si="37"/>
        <v>1312</v>
      </c>
      <c r="G102" s="81">
        <f>SUMIFS('BAZA DANYCH'!$I:$I,'BAZA DANYCH'!$B:$B,G$58,'BAZA DANYCH'!$L:$L,$B102)</f>
        <v>347</v>
      </c>
      <c r="H102" s="76">
        <f>SUMIFS('BAZA DANYCH'!$H:$H,'BAZA DANYCH'!$B:$B,H$58,'BAZA DANYCH'!$L:$L,$B102)</f>
        <v>186</v>
      </c>
      <c r="I102" s="82">
        <f t="shared" si="38"/>
        <v>533</v>
      </c>
      <c r="J102" s="81">
        <f>SUMIFS('BAZA DANYCH'!$I:$I,'BAZA DANYCH'!$B:$B,J$58,'BAZA DANYCH'!$L:$L,$B102)</f>
        <v>49</v>
      </c>
      <c r="K102" s="76">
        <f>SUMIFS('BAZA DANYCH'!$H:$H,'BAZA DANYCH'!$B:$B,K$58,'BAZA DANYCH'!$L:$L,$B102)</f>
        <v>61</v>
      </c>
      <c r="L102" s="82">
        <f t="shared" si="39"/>
        <v>110</v>
      </c>
      <c r="M102" s="81">
        <f>SUMIFS('BAZA DANYCH'!$I:$I,'BAZA DANYCH'!$B:$B,M$58,'BAZA DANYCH'!$L:$L,$B102)</f>
        <v>25</v>
      </c>
      <c r="N102" s="76">
        <f>SUMIFS('BAZA DANYCH'!$H:$H,'BAZA DANYCH'!$B:$B,N$58,'BAZA DANYCH'!$L:$L,$B102)</f>
        <v>26</v>
      </c>
      <c r="O102" s="82">
        <f t="shared" si="40"/>
        <v>51</v>
      </c>
      <c r="P102" s="81">
        <f>SUMIFS('BAZA DANYCH'!$I:$I,'BAZA DANYCH'!$B:$B,P$58,'BAZA DANYCH'!$L:$L,$B102)</f>
        <v>6</v>
      </c>
      <c r="Q102" s="76">
        <f>SUMIFS('BAZA DANYCH'!$H:$H,'BAZA DANYCH'!$B:$B,Q$58,'BAZA DANYCH'!$L:$L,$B102)</f>
        <v>11</v>
      </c>
      <c r="R102" s="82">
        <f t="shared" si="41"/>
        <v>17</v>
      </c>
      <c r="S102" s="81">
        <f>SUMIFS('BAZA DANYCH'!$I:$I,'BAZA DANYCH'!$B:$B,S$58,'BAZA DANYCH'!$L:$L,$B102)</f>
        <v>6</v>
      </c>
      <c r="T102" s="76">
        <f>SUMIFS('BAZA DANYCH'!$H:$H,'BAZA DANYCH'!$B:$B,T$58,'BAZA DANYCH'!$L:$L,$B102)</f>
        <v>12</v>
      </c>
      <c r="U102" s="82">
        <f t="shared" si="42"/>
        <v>18</v>
      </c>
      <c r="V102" s="81">
        <f>SUMIFS('BAZA DANYCH'!$I:$I,'BAZA DANYCH'!$B:$B,V$58,'BAZA DANYCH'!$L:$L,$B102)</f>
        <v>15</v>
      </c>
      <c r="W102" s="76">
        <f>SUMIFS('BAZA DANYCH'!$H:$H,'BAZA DANYCH'!$B:$B,W$58,'BAZA DANYCH'!$L:$L,$B102)</f>
        <v>12</v>
      </c>
      <c r="X102" s="82">
        <f t="shared" si="43"/>
        <v>27</v>
      </c>
      <c r="Y102" s="81">
        <f>SUMIFS('BAZA DANYCH'!$I:$I,'BAZA DANYCH'!$B:$B,Y$58,'BAZA DANYCH'!$L:$L,$B102)</f>
        <v>0</v>
      </c>
      <c r="Z102" s="76">
        <f>SUMIFS('BAZA DANYCH'!$H:$H,'BAZA DANYCH'!$B:$B,Z$58,'BAZA DANYCH'!$L:$L,$B102)</f>
        <v>0</v>
      </c>
      <c r="AA102" s="82">
        <f t="shared" si="44"/>
        <v>0</v>
      </c>
      <c r="AB102" s="81">
        <f>SUMIFS('BAZA DANYCH'!$I:$I,'BAZA DANYCH'!$B:$B,AB$58,'BAZA DANYCH'!$L:$L,$B102)</f>
        <v>12</v>
      </c>
      <c r="AC102" s="76">
        <f>SUMIFS('BAZA DANYCH'!$H:$H,'BAZA DANYCH'!$B:$B,AC$58,'BAZA DANYCH'!$L:$L,$B102)</f>
        <v>12</v>
      </c>
      <c r="AD102" s="82">
        <f t="shared" si="45"/>
        <v>24</v>
      </c>
      <c r="AE102" s="81">
        <f>SUMIFS('BAZA DANYCH'!$I:$I,'BAZA DANYCH'!$B:$B,AE$58,'BAZA DANYCH'!$L:$L,$B102)</f>
        <v>10</v>
      </c>
      <c r="AF102" s="76">
        <f>SUMIFS('BAZA DANYCH'!$H:$H,'BAZA DANYCH'!$B:$B,AF$58,'BAZA DANYCH'!$L:$L,$B102)</f>
        <v>43</v>
      </c>
      <c r="AG102" s="82">
        <f t="shared" si="46"/>
        <v>53</v>
      </c>
      <c r="AH102" s="81">
        <f>SUMIFS('BAZA DANYCH'!$I:$I,'BAZA DANYCH'!$B:$B,AH$58,'BAZA DANYCH'!$L:$L,$B102)</f>
        <v>0</v>
      </c>
      <c r="AI102" s="76">
        <f>SUMIFS('BAZA DANYCH'!$H:$H,'BAZA DANYCH'!$B:$B,AI$58,'BAZA DANYCH'!$L:$L,$B102)</f>
        <v>0</v>
      </c>
      <c r="AJ102" s="82">
        <f t="shared" si="47"/>
        <v>0</v>
      </c>
      <c r="AK102" s="81">
        <f>SUMIFS('BAZA DANYCH'!$I:$I,'BAZA DANYCH'!$B:$B,AK$58,'BAZA DANYCH'!$L:$L,$B102)</f>
        <v>0</v>
      </c>
      <c r="AL102" s="76">
        <f>SUMIFS('BAZA DANYCH'!$H:$H,'BAZA DANYCH'!$B:$B,AL$58,'BAZA DANYCH'!$L:$L,$B102)</f>
        <v>0</v>
      </c>
      <c r="AM102" s="82">
        <f t="shared" si="48"/>
        <v>0</v>
      </c>
      <c r="AN102" s="81">
        <f>SUMIFS('BAZA DANYCH'!$I:$I,'BAZA DANYCH'!$B:$B,AN$58,'BAZA DANYCH'!$L:$L,$B102)</f>
        <v>30</v>
      </c>
      <c r="AO102" s="76">
        <f>SUMIFS('BAZA DANYCH'!$H:$H,'BAZA DANYCH'!$B:$B,AO$58,'BAZA DANYCH'!$L:$L,$B102)</f>
        <v>6</v>
      </c>
      <c r="AP102" s="82">
        <f t="shared" si="49"/>
        <v>36</v>
      </c>
      <c r="AQ102" s="81">
        <f>SUMIFS('BAZA DANYCH'!$I:$I,'BAZA DANYCH'!$B:$B,AQ$58,'BAZA DANYCH'!$L:$L,$B102)</f>
        <v>8</v>
      </c>
      <c r="AR102" s="76">
        <f>SUMIFS('BAZA DANYCH'!$H:$H,'BAZA DANYCH'!$B:$B,AR$58,'BAZA DANYCH'!$L:$L,$B102)</f>
        <v>60</v>
      </c>
      <c r="AS102" s="82">
        <f t="shared" si="50"/>
        <v>68</v>
      </c>
      <c r="AT102" s="81">
        <f>SUMIFS('BAZA DANYCH'!$I:$I,'BAZA DANYCH'!$B:$B,AT$58,'BAZA DANYCH'!$L:$L,$B102)</f>
        <v>33</v>
      </c>
      <c r="AU102" s="76">
        <f>SUMIFS('BAZA DANYCH'!$H:$H,'BAZA DANYCH'!$B:$B,AU$58,'BAZA DANYCH'!$L:$L,$B102)</f>
        <v>49</v>
      </c>
      <c r="AV102" s="82">
        <f t="shared" si="51"/>
        <v>82</v>
      </c>
      <c r="AW102" s="81">
        <f>SUMIFS('BAZA DANYCH'!$I:$I,'BAZA DANYCH'!$B:$B,AW$58,'BAZA DANYCH'!$L:$L,$B102)</f>
        <v>0</v>
      </c>
      <c r="AX102" s="76">
        <f>SUMIFS('BAZA DANYCH'!$H:$H,'BAZA DANYCH'!$B:$B,AX$58,'BAZA DANYCH'!$L:$L,$B102)</f>
        <v>0</v>
      </c>
      <c r="AY102" s="82">
        <f t="shared" si="52"/>
        <v>0</v>
      </c>
      <c r="AZ102" s="81">
        <f>SUMIFS('BAZA DANYCH'!$I:$I,'BAZA DANYCH'!$B:$B,AZ$58,'BAZA DANYCH'!$L:$L,$B102)</f>
        <v>33</v>
      </c>
      <c r="BA102" s="76">
        <f>SUMIFS('BAZA DANYCH'!$H:$H,'BAZA DANYCH'!$B:$B,BA$58,'BAZA DANYCH'!$L:$L,$B102)</f>
        <v>8</v>
      </c>
      <c r="BB102" s="82">
        <f t="shared" si="53"/>
        <v>41</v>
      </c>
      <c r="BC102" s="81">
        <f>SUMIFS('BAZA DANYCH'!$I:$I,'BAZA DANYCH'!$B:$B,BC$58,'BAZA DANYCH'!$L:$L,$B102)</f>
        <v>0</v>
      </c>
      <c r="BD102" s="76">
        <f>SUMIFS('BAZA DANYCH'!$H:$H,'BAZA DANYCH'!$B:$B,BD$58,'BAZA DANYCH'!$L:$L,$B102)</f>
        <v>5</v>
      </c>
      <c r="BE102" s="82">
        <f t="shared" si="54"/>
        <v>5</v>
      </c>
      <c r="BF102" s="81">
        <f>SUMIFS('BAZA DANYCH'!$I:$I,'BAZA DANYCH'!$B:$B,BF$58,'BAZA DANYCH'!$L:$L,$B102)</f>
        <v>0</v>
      </c>
      <c r="BG102" s="76">
        <f>SUMIFS('BAZA DANYCH'!$H:$H,'BAZA DANYCH'!$B:$B,BG$58,'BAZA DANYCH'!$L:$L,$B102)</f>
        <v>0</v>
      </c>
      <c r="BH102" s="82">
        <f t="shared" si="55"/>
        <v>0</v>
      </c>
      <c r="BI102" s="81">
        <f>SUMIFS('BAZA DANYCH'!$I:$I,'BAZA DANYCH'!$B:$B,BI$58,'BAZA DANYCH'!$L:$L,$B102)</f>
        <v>0</v>
      </c>
      <c r="BJ102" s="76">
        <f>SUMIFS('BAZA DANYCH'!$H:$H,'BAZA DANYCH'!$B:$B,BJ$58,'BAZA DANYCH'!$L:$L,$B102)</f>
        <v>0</v>
      </c>
      <c r="BK102" s="82">
        <f t="shared" si="56"/>
        <v>0</v>
      </c>
      <c r="BL102" s="81">
        <f>SUMIFS('BAZA DANYCH'!$I:$I,'BAZA DANYCH'!$B:$B,BL$58,'BAZA DANYCH'!$L:$L,$B102)</f>
        <v>0</v>
      </c>
      <c r="BM102" s="76">
        <f>SUMIFS('BAZA DANYCH'!$H:$H,'BAZA DANYCH'!$B:$B,BM$58,'BAZA DANYCH'!$L:$L,$B102)</f>
        <v>0</v>
      </c>
      <c r="BN102" s="82">
        <f t="shared" si="57"/>
        <v>0</v>
      </c>
      <c r="BO102" s="81">
        <f>SUMIFS('BAZA DANYCH'!$I:$I,'BAZA DANYCH'!$B:$B,BO$58,'BAZA DANYCH'!$L:$L,$B102)</f>
        <v>0</v>
      </c>
      <c r="BP102" s="76">
        <f>SUMIFS('BAZA DANYCH'!$H:$H,'BAZA DANYCH'!$B:$B,BP$58,'BAZA DANYCH'!$L:$L,$B102)</f>
        <v>0</v>
      </c>
      <c r="BQ102" s="82">
        <f t="shared" si="58"/>
        <v>0</v>
      </c>
      <c r="BR102" s="81">
        <f>SUMIFS('BAZA DANYCH'!$I:$I,'BAZA DANYCH'!$B:$B,BR$58,'BAZA DANYCH'!$L:$L,$B102)</f>
        <v>82</v>
      </c>
      <c r="BS102" s="76">
        <f>SUMIFS('BAZA DANYCH'!$H:$H,'BAZA DANYCH'!$B:$B,BS$58,'BAZA DANYCH'!$L:$L,$B102)</f>
        <v>85</v>
      </c>
      <c r="BT102" s="82">
        <f t="shared" si="59"/>
        <v>167</v>
      </c>
      <c r="BU102" s="81">
        <f>SUMIFS('BAZA DANYCH'!$I:$I,'BAZA DANYCH'!$B:$B,BU$58,'BAZA DANYCH'!$L:$L,$B102)</f>
        <v>0</v>
      </c>
      <c r="BV102" s="76">
        <f>SUMIFS('BAZA DANYCH'!$H:$H,'BAZA DANYCH'!$B:$B,BV$58,'BAZA DANYCH'!$L:$L,$B102)</f>
        <v>0</v>
      </c>
      <c r="BW102" s="82">
        <f t="shared" si="60"/>
        <v>0</v>
      </c>
      <c r="BX102" s="81">
        <f>SUMIFS('BAZA DANYCH'!$I:$I,'BAZA DANYCH'!$B:$B,BX$58,'BAZA DANYCH'!$L:$L,$B102)</f>
        <v>64</v>
      </c>
      <c r="BY102" s="76">
        <f>SUMIFS('BAZA DANYCH'!$H:$H,'BAZA DANYCH'!$B:$B,BY$58,'BAZA DANYCH'!$L:$L,$B102)</f>
        <v>16</v>
      </c>
      <c r="BZ102" s="82">
        <f t="shared" si="61"/>
        <v>80</v>
      </c>
    </row>
    <row r="103" spans="1:78" s="60" customFormat="1" ht="12.75">
      <c r="A103" s="70"/>
      <c r="B103" s="92">
        <v>0.69791666666666696</v>
      </c>
      <c r="C103" s="93">
        <v>0.70833333333333304</v>
      </c>
      <c r="D103" s="81">
        <f>SUMIFS('BAZA DANYCH'!$I:$I,'BAZA DANYCH'!$L:$L,$B103)</f>
        <v>757</v>
      </c>
      <c r="E103" s="76">
        <f>SUMIFS('BAZA DANYCH'!$H:$H,'BAZA DANYCH'!$L:$L,$B103)</f>
        <v>425</v>
      </c>
      <c r="F103" s="82">
        <f t="shared" si="37"/>
        <v>1182</v>
      </c>
      <c r="G103" s="81">
        <f>SUMIFS('BAZA DANYCH'!$I:$I,'BAZA DANYCH'!$B:$B,G$58,'BAZA DANYCH'!$L:$L,$B103)</f>
        <v>440</v>
      </c>
      <c r="H103" s="76">
        <f>SUMIFS('BAZA DANYCH'!$H:$H,'BAZA DANYCH'!$B:$B,H$58,'BAZA DANYCH'!$L:$L,$B103)</f>
        <v>309</v>
      </c>
      <c r="I103" s="82">
        <f t="shared" si="38"/>
        <v>749</v>
      </c>
      <c r="J103" s="81">
        <f>SUMIFS('BAZA DANYCH'!$I:$I,'BAZA DANYCH'!$B:$B,J$58,'BAZA DANYCH'!$L:$L,$B103)</f>
        <v>96</v>
      </c>
      <c r="K103" s="76">
        <f>SUMIFS('BAZA DANYCH'!$H:$H,'BAZA DANYCH'!$B:$B,K$58,'BAZA DANYCH'!$L:$L,$B103)</f>
        <v>15</v>
      </c>
      <c r="L103" s="82">
        <f t="shared" si="39"/>
        <v>111</v>
      </c>
      <c r="M103" s="81">
        <f>SUMIFS('BAZA DANYCH'!$I:$I,'BAZA DANYCH'!$B:$B,M$58,'BAZA DANYCH'!$L:$L,$B103)</f>
        <v>21</v>
      </c>
      <c r="N103" s="76">
        <f>SUMIFS('BAZA DANYCH'!$H:$H,'BAZA DANYCH'!$B:$B,N$58,'BAZA DANYCH'!$L:$L,$B103)</f>
        <v>11</v>
      </c>
      <c r="O103" s="82">
        <f t="shared" si="40"/>
        <v>32</v>
      </c>
      <c r="P103" s="81">
        <f>SUMIFS('BAZA DANYCH'!$I:$I,'BAZA DANYCH'!$B:$B,P$58,'BAZA DANYCH'!$L:$L,$B103)</f>
        <v>0</v>
      </c>
      <c r="Q103" s="76">
        <f>SUMIFS('BAZA DANYCH'!$H:$H,'BAZA DANYCH'!$B:$B,Q$58,'BAZA DANYCH'!$L:$L,$B103)</f>
        <v>0</v>
      </c>
      <c r="R103" s="82">
        <f t="shared" si="41"/>
        <v>0</v>
      </c>
      <c r="S103" s="81">
        <f>SUMIFS('BAZA DANYCH'!$I:$I,'BAZA DANYCH'!$B:$B,S$58,'BAZA DANYCH'!$L:$L,$B103)</f>
        <v>0</v>
      </c>
      <c r="T103" s="76">
        <f>SUMIFS('BAZA DANYCH'!$H:$H,'BAZA DANYCH'!$B:$B,T$58,'BAZA DANYCH'!$L:$L,$B103)</f>
        <v>0</v>
      </c>
      <c r="U103" s="82">
        <f t="shared" si="42"/>
        <v>0</v>
      </c>
      <c r="V103" s="81">
        <f>SUMIFS('BAZA DANYCH'!$I:$I,'BAZA DANYCH'!$B:$B,V$58,'BAZA DANYCH'!$L:$L,$B103)</f>
        <v>5</v>
      </c>
      <c r="W103" s="76">
        <f>SUMIFS('BAZA DANYCH'!$H:$H,'BAZA DANYCH'!$B:$B,W$58,'BAZA DANYCH'!$L:$L,$B103)</f>
        <v>39</v>
      </c>
      <c r="X103" s="82">
        <f t="shared" si="43"/>
        <v>44</v>
      </c>
      <c r="Y103" s="81">
        <f>SUMIFS('BAZA DANYCH'!$I:$I,'BAZA DANYCH'!$B:$B,Y$58,'BAZA DANYCH'!$L:$L,$B103)</f>
        <v>57</v>
      </c>
      <c r="Z103" s="76">
        <f>SUMIFS('BAZA DANYCH'!$H:$H,'BAZA DANYCH'!$B:$B,Z$58,'BAZA DANYCH'!$L:$L,$B103)</f>
        <v>5</v>
      </c>
      <c r="AA103" s="82">
        <f t="shared" si="44"/>
        <v>62</v>
      </c>
      <c r="AB103" s="81">
        <f>SUMIFS('BAZA DANYCH'!$I:$I,'BAZA DANYCH'!$B:$B,AB$58,'BAZA DANYCH'!$L:$L,$B103)</f>
        <v>6</v>
      </c>
      <c r="AC103" s="76">
        <f>SUMIFS('BAZA DANYCH'!$H:$H,'BAZA DANYCH'!$B:$B,AC$58,'BAZA DANYCH'!$L:$L,$B103)</f>
        <v>13</v>
      </c>
      <c r="AD103" s="82">
        <f t="shared" si="45"/>
        <v>19</v>
      </c>
      <c r="AE103" s="81">
        <f>SUMIFS('BAZA DANYCH'!$I:$I,'BAZA DANYCH'!$B:$B,AE$58,'BAZA DANYCH'!$L:$L,$B103)</f>
        <v>2</v>
      </c>
      <c r="AF103" s="76">
        <f>SUMIFS('BAZA DANYCH'!$H:$H,'BAZA DANYCH'!$B:$B,AF$58,'BAZA DANYCH'!$L:$L,$B103)</f>
        <v>4</v>
      </c>
      <c r="AG103" s="82">
        <f t="shared" si="46"/>
        <v>6</v>
      </c>
      <c r="AH103" s="81">
        <f>SUMIFS('BAZA DANYCH'!$I:$I,'BAZA DANYCH'!$B:$B,AH$58,'BAZA DANYCH'!$L:$L,$B103)</f>
        <v>0</v>
      </c>
      <c r="AI103" s="76">
        <f>SUMIFS('BAZA DANYCH'!$H:$H,'BAZA DANYCH'!$B:$B,AI$58,'BAZA DANYCH'!$L:$L,$B103)</f>
        <v>0</v>
      </c>
      <c r="AJ103" s="82">
        <f t="shared" si="47"/>
        <v>0</v>
      </c>
      <c r="AK103" s="81">
        <f>SUMIFS('BAZA DANYCH'!$I:$I,'BAZA DANYCH'!$B:$B,AK$58,'BAZA DANYCH'!$L:$L,$B103)</f>
        <v>2</v>
      </c>
      <c r="AL103" s="76">
        <f>SUMIFS('BAZA DANYCH'!$H:$H,'BAZA DANYCH'!$B:$B,AL$58,'BAZA DANYCH'!$L:$L,$B103)</f>
        <v>0</v>
      </c>
      <c r="AM103" s="82">
        <f t="shared" si="48"/>
        <v>2</v>
      </c>
      <c r="AN103" s="81">
        <f>SUMIFS('BAZA DANYCH'!$I:$I,'BAZA DANYCH'!$B:$B,AN$58,'BAZA DANYCH'!$L:$L,$B103)</f>
        <v>0</v>
      </c>
      <c r="AO103" s="76">
        <f>SUMIFS('BAZA DANYCH'!$H:$H,'BAZA DANYCH'!$B:$B,AO$58,'BAZA DANYCH'!$L:$L,$B103)</f>
        <v>0</v>
      </c>
      <c r="AP103" s="82">
        <f t="shared" si="49"/>
        <v>0</v>
      </c>
      <c r="AQ103" s="81">
        <f>SUMIFS('BAZA DANYCH'!$I:$I,'BAZA DANYCH'!$B:$B,AQ$58,'BAZA DANYCH'!$L:$L,$B103)</f>
        <v>0</v>
      </c>
      <c r="AR103" s="76">
        <f>SUMIFS('BAZA DANYCH'!$H:$H,'BAZA DANYCH'!$B:$B,AR$58,'BAZA DANYCH'!$L:$L,$B103)</f>
        <v>0</v>
      </c>
      <c r="AS103" s="82">
        <f t="shared" si="50"/>
        <v>0</v>
      </c>
      <c r="AT103" s="81">
        <f>SUMIFS('BAZA DANYCH'!$I:$I,'BAZA DANYCH'!$B:$B,AT$58,'BAZA DANYCH'!$L:$L,$B103)</f>
        <v>0</v>
      </c>
      <c r="AU103" s="76">
        <f>SUMIFS('BAZA DANYCH'!$H:$H,'BAZA DANYCH'!$B:$B,AU$58,'BAZA DANYCH'!$L:$L,$B103)</f>
        <v>0</v>
      </c>
      <c r="AV103" s="82">
        <f t="shared" si="51"/>
        <v>0</v>
      </c>
      <c r="AW103" s="81">
        <f>SUMIFS('BAZA DANYCH'!$I:$I,'BAZA DANYCH'!$B:$B,AW$58,'BAZA DANYCH'!$L:$L,$B103)</f>
        <v>1</v>
      </c>
      <c r="AX103" s="76">
        <f>SUMIFS('BAZA DANYCH'!$H:$H,'BAZA DANYCH'!$B:$B,AX$58,'BAZA DANYCH'!$L:$L,$B103)</f>
        <v>0</v>
      </c>
      <c r="AY103" s="82">
        <f t="shared" si="52"/>
        <v>1</v>
      </c>
      <c r="AZ103" s="81">
        <f>SUMIFS('BAZA DANYCH'!$I:$I,'BAZA DANYCH'!$B:$B,AZ$58,'BAZA DANYCH'!$L:$L,$B103)</f>
        <v>0</v>
      </c>
      <c r="BA103" s="76">
        <f>SUMIFS('BAZA DANYCH'!$H:$H,'BAZA DANYCH'!$B:$B,BA$58,'BAZA DANYCH'!$L:$L,$B103)</f>
        <v>0</v>
      </c>
      <c r="BB103" s="82">
        <f t="shared" si="53"/>
        <v>0</v>
      </c>
      <c r="BC103" s="81">
        <f>SUMIFS('BAZA DANYCH'!$I:$I,'BAZA DANYCH'!$B:$B,BC$58,'BAZA DANYCH'!$L:$L,$B103)</f>
        <v>4</v>
      </c>
      <c r="BD103" s="76">
        <f>SUMIFS('BAZA DANYCH'!$H:$H,'BAZA DANYCH'!$B:$B,BD$58,'BAZA DANYCH'!$L:$L,$B103)</f>
        <v>0</v>
      </c>
      <c r="BE103" s="82">
        <f t="shared" si="54"/>
        <v>4</v>
      </c>
      <c r="BF103" s="81">
        <f>SUMIFS('BAZA DANYCH'!$I:$I,'BAZA DANYCH'!$B:$B,BF$58,'BAZA DANYCH'!$L:$L,$B103)</f>
        <v>0</v>
      </c>
      <c r="BG103" s="76">
        <f>SUMIFS('BAZA DANYCH'!$H:$H,'BAZA DANYCH'!$B:$B,BG$58,'BAZA DANYCH'!$L:$L,$B103)</f>
        <v>0</v>
      </c>
      <c r="BH103" s="82">
        <f t="shared" si="55"/>
        <v>0</v>
      </c>
      <c r="BI103" s="81">
        <f>SUMIFS('BAZA DANYCH'!$I:$I,'BAZA DANYCH'!$B:$B,BI$58,'BAZA DANYCH'!$L:$L,$B103)</f>
        <v>0</v>
      </c>
      <c r="BJ103" s="76">
        <f>SUMIFS('BAZA DANYCH'!$H:$H,'BAZA DANYCH'!$B:$B,BJ$58,'BAZA DANYCH'!$L:$L,$B103)</f>
        <v>0</v>
      </c>
      <c r="BK103" s="82">
        <f t="shared" si="56"/>
        <v>0</v>
      </c>
      <c r="BL103" s="81">
        <f>SUMIFS('BAZA DANYCH'!$I:$I,'BAZA DANYCH'!$B:$B,BL$58,'BAZA DANYCH'!$L:$L,$B103)</f>
        <v>13</v>
      </c>
      <c r="BM103" s="76">
        <f>SUMIFS('BAZA DANYCH'!$H:$H,'BAZA DANYCH'!$B:$B,BM$58,'BAZA DANYCH'!$L:$L,$B103)</f>
        <v>15</v>
      </c>
      <c r="BN103" s="82">
        <f t="shared" si="57"/>
        <v>28</v>
      </c>
      <c r="BO103" s="81">
        <f>SUMIFS('BAZA DANYCH'!$I:$I,'BAZA DANYCH'!$B:$B,BO$58,'BAZA DANYCH'!$L:$L,$B103)</f>
        <v>0</v>
      </c>
      <c r="BP103" s="76">
        <f>SUMIFS('BAZA DANYCH'!$H:$H,'BAZA DANYCH'!$B:$B,BP$58,'BAZA DANYCH'!$L:$L,$B103)</f>
        <v>0</v>
      </c>
      <c r="BQ103" s="82">
        <f t="shared" si="58"/>
        <v>0</v>
      </c>
      <c r="BR103" s="81">
        <f>SUMIFS('BAZA DANYCH'!$I:$I,'BAZA DANYCH'!$B:$B,BR$58,'BAZA DANYCH'!$L:$L,$B103)</f>
        <v>52</v>
      </c>
      <c r="BS103" s="76">
        <f>SUMIFS('BAZA DANYCH'!$H:$H,'BAZA DANYCH'!$B:$B,BS$58,'BAZA DANYCH'!$L:$L,$B103)</f>
        <v>12</v>
      </c>
      <c r="BT103" s="82">
        <f t="shared" si="59"/>
        <v>64</v>
      </c>
      <c r="BU103" s="81">
        <f>SUMIFS('BAZA DANYCH'!$I:$I,'BAZA DANYCH'!$B:$B,BU$58,'BAZA DANYCH'!$L:$L,$B103)</f>
        <v>24</v>
      </c>
      <c r="BV103" s="76">
        <f>SUMIFS('BAZA DANYCH'!$H:$H,'BAZA DANYCH'!$B:$B,BV$58,'BAZA DANYCH'!$L:$L,$B103)</f>
        <v>0</v>
      </c>
      <c r="BW103" s="82">
        <f t="shared" si="60"/>
        <v>24</v>
      </c>
      <c r="BX103" s="81">
        <f>SUMIFS('BAZA DANYCH'!$I:$I,'BAZA DANYCH'!$B:$B,BX$58,'BAZA DANYCH'!$L:$L,$B103)</f>
        <v>34</v>
      </c>
      <c r="BY103" s="76">
        <f>SUMIFS('BAZA DANYCH'!$H:$H,'BAZA DANYCH'!$B:$B,BY$58,'BAZA DANYCH'!$L:$L,$B103)</f>
        <v>2</v>
      </c>
      <c r="BZ103" s="82">
        <f t="shared" si="61"/>
        <v>36</v>
      </c>
    </row>
    <row r="104" spans="1:78" s="60" customFormat="1" ht="12.75">
      <c r="A104" s="70"/>
      <c r="B104" s="92">
        <v>0.70833333333333304</v>
      </c>
      <c r="C104" s="93">
        <v>0.71875</v>
      </c>
      <c r="D104" s="81">
        <f>SUMIFS('BAZA DANYCH'!$I:$I,'BAZA DANYCH'!$L:$L,$B104)</f>
        <v>1141</v>
      </c>
      <c r="E104" s="76">
        <f>SUMIFS('BAZA DANYCH'!$H:$H,'BAZA DANYCH'!$L:$L,$B104)</f>
        <v>373</v>
      </c>
      <c r="F104" s="82">
        <f t="shared" si="37"/>
        <v>1514</v>
      </c>
      <c r="G104" s="81">
        <f>SUMIFS('BAZA DANYCH'!$I:$I,'BAZA DANYCH'!$B:$B,G$58,'BAZA DANYCH'!$L:$L,$B104)</f>
        <v>758</v>
      </c>
      <c r="H104" s="76">
        <f>SUMIFS('BAZA DANYCH'!$H:$H,'BAZA DANYCH'!$B:$B,H$58,'BAZA DANYCH'!$L:$L,$B104)</f>
        <v>218</v>
      </c>
      <c r="I104" s="82">
        <f t="shared" si="38"/>
        <v>976</v>
      </c>
      <c r="J104" s="81">
        <f>SUMIFS('BAZA DANYCH'!$I:$I,'BAZA DANYCH'!$B:$B,J$58,'BAZA DANYCH'!$L:$L,$B104)</f>
        <v>71</v>
      </c>
      <c r="K104" s="76">
        <f>SUMIFS('BAZA DANYCH'!$H:$H,'BAZA DANYCH'!$B:$B,K$58,'BAZA DANYCH'!$L:$L,$B104)</f>
        <v>3</v>
      </c>
      <c r="L104" s="82">
        <f t="shared" si="39"/>
        <v>74</v>
      </c>
      <c r="M104" s="81">
        <f>SUMIFS('BAZA DANYCH'!$I:$I,'BAZA DANYCH'!$B:$B,M$58,'BAZA DANYCH'!$L:$L,$B104)</f>
        <v>0</v>
      </c>
      <c r="N104" s="76">
        <f>SUMIFS('BAZA DANYCH'!$H:$H,'BAZA DANYCH'!$B:$B,N$58,'BAZA DANYCH'!$L:$L,$B104)</f>
        <v>3</v>
      </c>
      <c r="O104" s="82">
        <f t="shared" si="40"/>
        <v>3</v>
      </c>
      <c r="P104" s="81">
        <f>SUMIFS('BAZA DANYCH'!$I:$I,'BAZA DANYCH'!$B:$B,P$58,'BAZA DANYCH'!$L:$L,$B104)</f>
        <v>16</v>
      </c>
      <c r="Q104" s="76">
        <f>SUMIFS('BAZA DANYCH'!$H:$H,'BAZA DANYCH'!$B:$B,Q$58,'BAZA DANYCH'!$L:$L,$B104)</f>
        <v>30</v>
      </c>
      <c r="R104" s="82">
        <f t="shared" si="41"/>
        <v>46</v>
      </c>
      <c r="S104" s="81">
        <f>SUMIFS('BAZA DANYCH'!$I:$I,'BAZA DANYCH'!$B:$B,S$58,'BAZA DANYCH'!$L:$L,$B104)</f>
        <v>7</v>
      </c>
      <c r="T104" s="76">
        <f>SUMIFS('BAZA DANYCH'!$H:$H,'BAZA DANYCH'!$B:$B,T$58,'BAZA DANYCH'!$L:$L,$B104)</f>
        <v>15</v>
      </c>
      <c r="U104" s="82">
        <f t="shared" si="42"/>
        <v>22</v>
      </c>
      <c r="V104" s="81">
        <f>SUMIFS('BAZA DANYCH'!$I:$I,'BAZA DANYCH'!$B:$B,V$58,'BAZA DANYCH'!$L:$L,$B104)</f>
        <v>2</v>
      </c>
      <c r="W104" s="76">
        <f>SUMIFS('BAZA DANYCH'!$H:$H,'BAZA DANYCH'!$B:$B,W$58,'BAZA DANYCH'!$L:$L,$B104)</f>
        <v>5</v>
      </c>
      <c r="X104" s="82">
        <f t="shared" si="43"/>
        <v>7</v>
      </c>
      <c r="Y104" s="81">
        <f>SUMIFS('BAZA DANYCH'!$I:$I,'BAZA DANYCH'!$B:$B,Y$58,'BAZA DANYCH'!$L:$L,$B104)</f>
        <v>69</v>
      </c>
      <c r="Z104" s="76">
        <f>SUMIFS('BAZA DANYCH'!$H:$H,'BAZA DANYCH'!$B:$B,Z$58,'BAZA DANYCH'!$L:$L,$B104)</f>
        <v>6</v>
      </c>
      <c r="AA104" s="82">
        <f t="shared" si="44"/>
        <v>75</v>
      </c>
      <c r="AB104" s="81">
        <f>SUMIFS('BAZA DANYCH'!$I:$I,'BAZA DANYCH'!$B:$B,AB$58,'BAZA DANYCH'!$L:$L,$B104)</f>
        <v>3</v>
      </c>
      <c r="AC104" s="76">
        <f>SUMIFS('BAZA DANYCH'!$H:$H,'BAZA DANYCH'!$B:$B,AC$58,'BAZA DANYCH'!$L:$L,$B104)</f>
        <v>3</v>
      </c>
      <c r="AD104" s="82">
        <f t="shared" si="45"/>
        <v>6</v>
      </c>
      <c r="AE104" s="81">
        <f>SUMIFS('BAZA DANYCH'!$I:$I,'BAZA DANYCH'!$B:$B,AE$58,'BAZA DANYCH'!$L:$L,$B104)</f>
        <v>0</v>
      </c>
      <c r="AF104" s="76">
        <f>SUMIFS('BAZA DANYCH'!$H:$H,'BAZA DANYCH'!$B:$B,AF$58,'BAZA DANYCH'!$L:$L,$B104)</f>
        <v>0</v>
      </c>
      <c r="AG104" s="82">
        <f t="shared" si="46"/>
        <v>0</v>
      </c>
      <c r="AH104" s="81">
        <f>SUMIFS('BAZA DANYCH'!$I:$I,'BAZA DANYCH'!$B:$B,AH$58,'BAZA DANYCH'!$L:$L,$B104)</f>
        <v>1</v>
      </c>
      <c r="AI104" s="76">
        <f>SUMIFS('BAZA DANYCH'!$H:$H,'BAZA DANYCH'!$B:$B,AI$58,'BAZA DANYCH'!$L:$L,$B104)</f>
        <v>0</v>
      </c>
      <c r="AJ104" s="82">
        <f t="shared" si="47"/>
        <v>1</v>
      </c>
      <c r="AK104" s="81">
        <f>SUMIFS('BAZA DANYCH'!$I:$I,'BAZA DANYCH'!$B:$B,AK$58,'BAZA DANYCH'!$L:$L,$B104)</f>
        <v>3</v>
      </c>
      <c r="AL104" s="76">
        <f>SUMIFS('BAZA DANYCH'!$H:$H,'BAZA DANYCH'!$B:$B,AL$58,'BAZA DANYCH'!$L:$L,$B104)</f>
        <v>3</v>
      </c>
      <c r="AM104" s="82">
        <f t="shared" si="48"/>
        <v>6</v>
      </c>
      <c r="AN104" s="81">
        <f>SUMIFS('BAZA DANYCH'!$I:$I,'BAZA DANYCH'!$B:$B,AN$58,'BAZA DANYCH'!$L:$L,$B104)</f>
        <v>2</v>
      </c>
      <c r="AO104" s="76">
        <f>SUMIFS('BAZA DANYCH'!$H:$H,'BAZA DANYCH'!$B:$B,AO$58,'BAZA DANYCH'!$L:$L,$B104)</f>
        <v>2</v>
      </c>
      <c r="AP104" s="82">
        <f t="shared" si="49"/>
        <v>4</v>
      </c>
      <c r="AQ104" s="81">
        <f>SUMIFS('BAZA DANYCH'!$I:$I,'BAZA DANYCH'!$B:$B,AQ$58,'BAZA DANYCH'!$L:$L,$B104)</f>
        <v>9</v>
      </c>
      <c r="AR104" s="76">
        <f>SUMIFS('BAZA DANYCH'!$H:$H,'BAZA DANYCH'!$B:$B,AR$58,'BAZA DANYCH'!$L:$L,$B104)</f>
        <v>41</v>
      </c>
      <c r="AS104" s="82">
        <f t="shared" si="50"/>
        <v>50</v>
      </c>
      <c r="AT104" s="81">
        <f>SUMIFS('BAZA DANYCH'!$I:$I,'BAZA DANYCH'!$B:$B,AT$58,'BAZA DANYCH'!$L:$L,$B104)</f>
        <v>11</v>
      </c>
      <c r="AU104" s="76">
        <f>SUMIFS('BAZA DANYCH'!$H:$H,'BAZA DANYCH'!$B:$B,AU$58,'BAZA DANYCH'!$L:$L,$B104)</f>
        <v>9</v>
      </c>
      <c r="AV104" s="82">
        <f t="shared" si="51"/>
        <v>20</v>
      </c>
      <c r="AW104" s="81">
        <f>SUMIFS('BAZA DANYCH'!$I:$I,'BAZA DANYCH'!$B:$B,AW$58,'BAZA DANYCH'!$L:$L,$B104)</f>
        <v>0</v>
      </c>
      <c r="AX104" s="76">
        <f>SUMIFS('BAZA DANYCH'!$H:$H,'BAZA DANYCH'!$B:$B,AX$58,'BAZA DANYCH'!$L:$L,$B104)</f>
        <v>0</v>
      </c>
      <c r="AY104" s="82">
        <f t="shared" si="52"/>
        <v>0</v>
      </c>
      <c r="AZ104" s="81">
        <f>SUMIFS('BAZA DANYCH'!$I:$I,'BAZA DANYCH'!$B:$B,AZ$58,'BAZA DANYCH'!$L:$L,$B104)</f>
        <v>21</v>
      </c>
      <c r="BA104" s="76">
        <f>SUMIFS('BAZA DANYCH'!$H:$H,'BAZA DANYCH'!$B:$B,BA$58,'BAZA DANYCH'!$L:$L,$B104)</f>
        <v>14</v>
      </c>
      <c r="BB104" s="82">
        <f t="shared" si="53"/>
        <v>35</v>
      </c>
      <c r="BC104" s="81">
        <f>SUMIFS('BAZA DANYCH'!$I:$I,'BAZA DANYCH'!$B:$B,BC$58,'BAZA DANYCH'!$L:$L,$B104)</f>
        <v>0</v>
      </c>
      <c r="BD104" s="76">
        <f>SUMIFS('BAZA DANYCH'!$H:$H,'BAZA DANYCH'!$B:$B,BD$58,'BAZA DANYCH'!$L:$L,$B104)</f>
        <v>2</v>
      </c>
      <c r="BE104" s="82">
        <f t="shared" si="54"/>
        <v>2</v>
      </c>
      <c r="BF104" s="81">
        <f>SUMIFS('BAZA DANYCH'!$I:$I,'BAZA DANYCH'!$B:$B,BF$58,'BAZA DANYCH'!$L:$L,$B104)</f>
        <v>5</v>
      </c>
      <c r="BG104" s="76">
        <f>SUMIFS('BAZA DANYCH'!$H:$H,'BAZA DANYCH'!$B:$B,BG$58,'BAZA DANYCH'!$L:$L,$B104)</f>
        <v>0</v>
      </c>
      <c r="BH104" s="82">
        <f t="shared" si="55"/>
        <v>5</v>
      </c>
      <c r="BI104" s="81">
        <f>SUMIFS('BAZA DANYCH'!$I:$I,'BAZA DANYCH'!$B:$B,BI$58,'BAZA DANYCH'!$L:$L,$B104)</f>
        <v>1</v>
      </c>
      <c r="BJ104" s="76">
        <f>SUMIFS('BAZA DANYCH'!$H:$H,'BAZA DANYCH'!$B:$B,BJ$58,'BAZA DANYCH'!$L:$L,$B104)</f>
        <v>0</v>
      </c>
      <c r="BK104" s="82">
        <f t="shared" si="56"/>
        <v>1</v>
      </c>
      <c r="BL104" s="81">
        <f>SUMIFS('BAZA DANYCH'!$I:$I,'BAZA DANYCH'!$B:$B,BL$58,'BAZA DANYCH'!$L:$L,$B104)</f>
        <v>1</v>
      </c>
      <c r="BM104" s="76">
        <f>SUMIFS('BAZA DANYCH'!$H:$H,'BAZA DANYCH'!$B:$B,BM$58,'BAZA DANYCH'!$L:$L,$B104)</f>
        <v>8</v>
      </c>
      <c r="BN104" s="82">
        <f t="shared" si="57"/>
        <v>9</v>
      </c>
      <c r="BO104" s="81">
        <f>SUMIFS('BAZA DANYCH'!$I:$I,'BAZA DANYCH'!$B:$B,BO$58,'BAZA DANYCH'!$L:$L,$B104)</f>
        <v>0</v>
      </c>
      <c r="BP104" s="76">
        <f>SUMIFS('BAZA DANYCH'!$H:$H,'BAZA DANYCH'!$B:$B,BP$58,'BAZA DANYCH'!$L:$L,$B104)</f>
        <v>0</v>
      </c>
      <c r="BQ104" s="82">
        <f t="shared" si="58"/>
        <v>0</v>
      </c>
      <c r="BR104" s="81">
        <f>SUMIFS('BAZA DANYCH'!$I:$I,'BAZA DANYCH'!$B:$B,BR$58,'BAZA DANYCH'!$L:$L,$B104)</f>
        <v>149</v>
      </c>
      <c r="BS104" s="76">
        <f>SUMIFS('BAZA DANYCH'!$H:$H,'BAZA DANYCH'!$B:$B,BS$58,'BAZA DANYCH'!$L:$L,$B104)</f>
        <v>0</v>
      </c>
      <c r="BT104" s="82">
        <f t="shared" si="59"/>
        <v>149</v>
      </c>
      <c r="BU104" s="81">
        <f>SUMIFS('BAZA DANYCH'!$I:$I,'BAZA DANYCH'!$B:$B,BU$58,'BAZA DANYCH'!$L:$L,$B104)</f>
        <v>12</v>
      </c>
      <c r="BV104" s="76">
        <f>SUMIFS('BAZA DANYCH'!$H:$H,'BAZA DANYCH'!$B:$B,BV$58,'BAZA DANYCH'!$L:$L,$B104)</f>
        <v>5</v>
      </c>
      <c r="BW104" s="82">
        <f t="shared" si="60"/>
        <v>17</v>
      </c>
      <c r="BX104" s="81">
        <f>SUMIFS('BAZA DANYCH'!$I:$I,'BAZA DANYCH'!$B:$B,BX$58,'BAZA DANYCH'!$L:$L,$B104)</f>
        <v>0</v>
      </c>
      <c r="BY104" s="76">
        <f>SUMIFS('BAZA DANYCH'!$H:$H,'BAZA DANYCH'!$B:$B,BY$58,'BAZA DANYCH'!$L:$L,$B104)</f>
        <v>6</v>
      </c>
      <c r="BZ104" s="82">
        <f t="shared" si="61"/>
        <v>6</v>
      </c>
    </row>
    <row r="105" spans="1:78" s="60" customFormat="1" ht="12.75">
      <c r="A105" s="70"/>
      <c r="B105" s="92">
        <v>0.71875</v>
      </c>
      <c r="C105" s="93">
        <v>0.72916666666666696</v>
      </c>
      <c r="D105" s="81">
        <f>SUMIFS('BAZA DANYCH'!$I:$I,'BAZA DANYCH'!$L:$L,$B105)</f>
        <v>1019</v>
      </c>
      <c r="E105" s="76">
        <f>SUMIFS('BAZA DANYCH'!$H:$H,'BAZA DANYCH'!$L:$L,$B105)</f>
        <v>471</v>
      </c>
      <c r="F105" s="82">
        <f t="shared" si="37"/>
        <v>1490</v>
      </c>
      <c r="G105" s="81">
        <f>SUMIFS('BAZA DANYCH'!$I:$I,'BAZA DANYCH'!$B:$B,G$58,'BAZA DANYCH'!$L:$L,$B105)</f>
        <v>717</v>
      </c>
      <c r="H105" s="76">
        <f>SUMIFS('BAZA DANYCH'!$H:$H,'BAZA DANYCH'!$B:$B,H$58,'BAZA DANYCH'!$L:$L,$B105)</f>
        <v>308</v>
      </c>
      <c r="I105" s="82">
        <f t="shared" si="38"/>
        <v>1025</v>
      </c>
      <c r="J105" s="81">
        <f>SUMIFS('BAZA DANYCH'!$I:$I,'BAZA DANYCH'!$B:$B,J$58,'BAZA DANYCH'!$L:$L,$B105)</f>
        <v>60</v>
      </c>
      <c r="K105" s="76">
        <f>SUMIFS('BAZA DANYCH'!$H:$H,'BAZA DANYCH'!$B:$B,K$58,'BAZA DANYCH'!$L:$L,$B105)</f>
        <v>14</v>
      </c>
      <c r="L105" s="82">
        <f t="shared" si="39"/>
        <v>74</v>
      </c>
      <c r="M105" s="81">
        <f>SUMIFS('BAZA DANYCH'!$I:$I,'BAZA DANYCH'!$B:$B,M$58,'BAZA DANYCH'!$L:$L,$B105)</f>
        <v>27</v>
      </c>
      <c r="N105" s="76">
        <f>SUMIFS('BAZA DANYCH'!$H:$H,'BAZA DANYCH'!$B:$B,N$58,'BAZA DANYCH'!$L:$L,$B105)</f>
        <v>10</v>
      </c>
      <c r="O105" s="82">
        <f t="shared" si="40"/>
        <v>37</v>
      </c>
      <c r="P105" s="81">
        <f>SUMIFS('BAZA DANYCH'!$I:$I,'BAZA DANYCH'!$B:$B,P$58,'BAZA DANYCH'!$L:$L,$B105)</f>
        <v>4</v>
      </c>
      <c r="Q105" s="76">
        <f>SUMIFS('BAZA DANYCH'!$H:$H,'BAZA DANYCH'!$B:$B,Q$58,'BAZA DANYCH'!$L:$L,$B105)</f>
        <v>7</v>
      </c>
      <c r="R105" s="82">
        <f t="shared" si="41"/>
        <v>11</v>
      </c>
      <c r="S105" s="81">
        <f>SUMIFS('BAZA DANYCH'!$I:$I,'BAZA DANYCH'!$B:$B,S$58,'BAZA DANYCH'!$L:$L,$B105)</f>
        <v>0</v>
      </c>
      <c r="T105" s="76">
        <f>SUMIFS('BAZA DANYCH'!$H:$H,'BAZA DANYCH'!$B:$B,T$58,'BAZA DANYCH'!$L:$L,$B105)</f>
        <v>0</v>
      </c>
      <c r="U105" s="82">
        <f t="shared" si="42"/>
        <v>0</v>
      </c>
      <c r="V105" s="81">
        <f>SUMIFS('BAZA DANYCH'!$I:$I,'BAZA DANYCH'!$B:$B,V$58,'BAZA DANYCH'!$L:$L,$B105)</f>
        <v>7</v>
      </c>
      <c r="W105" s="76">
        <f>SUMIFS('BAZA DANYCH'!$H:$H,'BAZA DANYCH'!$B:$B,W$58,'BAZA DANYCH'!$L:$L,$B105)</f>
        <v>13</v>
      </c>
      <c r="X105" s="82">
        <f t="shared" si="43"/>
        <v>20</v>
      </c>
      <c r="Y105" s="81">
        <f>SUMIFS('BAZA DANYCH'!$I:$I,'BAZA DANYCH'!$B:$B,Y$58,'BAZA DANYCH'!$L:$L,$B105)</f>
        <v>29</v>
      </c>
      <c r="Z105" s="76">
        <f>SUMIFS('BAZA DANYCH'!$H:$H,'BAZA DANYCH'!$B:$B,Z$58,'BAZA DANYCH'!$L:$L,$B105)</f>
        <v>5</v>
      </c>
      <c r="AA105" s="82">
        <f t="shared" si="44"/>
        <v>34</v>
      </c>
      <c r="AB105" s="81">
        <f>SUMIFS('BAZA DANYCH'!$I:$I,'BAZA DANYCH'!$B:$B,AB$58,'BAZA DANYCH'!$L:$L,$B105)</f>
        <v>10</v>
      </c>
      <c r="AC105" s="76">
        <f>SUMIFS('BAZA DANYCH'!$H:$H,'BAZA DANYCH'!$B:$B,AC$58,'BAZA DANYCH'!$L:$L,$B105)</f>
        <v>5</v>
      </c>
      <c r="AD105" s="82">
        <f t="shared" si="45"/>
        <v>15</v>
      </c>
      <c r="AE105" s="81">
        <f>SUMIFS('BAZA DANYCH'!$I:$I,'BAZA DANYCH'!$B:$B,AE$58,'BAZA DANYCH'!$L:$L,$B105)</f>
        <v>7</v>
      </c>
      <c r="AF105" s="76">
        <f>SUMIFS('BAZA DANYCH'!$H:$H,'BAZA DANYCH'!$B:$B,AF$58,'BAZA DANYCH'!$L:$L,$B105)</f>
        <v>30</v>
      </c>
      <c r="AG105" s="82">
        <f t="shared" si="46"/>
        <v>37</v>
      </c>
      <c r="AH105" s="81">
        <f>SUMIFS('BAZA DANYCH'!$I:$I,'BAZA DANYCH'!$B:$B,AH$58,'BAZA DANYCH'!$L:$L,$B105)</f>
        <v>0</v>
      </c>
      <c r="AI105" s="76">
        <f>SUMIFS('BAZA DANYCH'!$H:$H,'BAZA DANYCH'!$B:$B,AI$58,'BAZA DANYCH'!$L:$L,$B105)</f>
        <v>0</v>
      </c>
      <c r="AJ105" s="82">
        <f t="shared" si="47"/>
        <v>0</v>
      </c>
      <c r="AK105" s="81">
        <f>SUMIFS('BAZA DANYCH'!$I:$I,'BAZA DANYCH'!$B:$B,AK$58,'BAZA DANYCH'!$L:$L,$B105)</f>
        <v>5</v>
      </c>
      <c r="AL105" s="76">
        <f>SUMIFS('BAZA DANYCH'!$H:$H,'BAZA DANYCH'!$B:$B,AL$58,'BAZA DANYCH'!$L:$L,$B105)</f>
        <v>2</v>
      </c>
      <c r="AM105" s="82">
        <f t="shared" si="48"/>
        <v>7</v>
      </c>
      <c r="AN105" s="81">
        <f>SUMIFS('BAZA DANYCH'!$I:$I,'BAZA DANYCH'!$B:$B,AN$58,'BAZA DANYCH'!$L:$L,$B105)</f>
        <v>6</v>
      </c>
      <c r="AO105" s="76">
        <f>SUMIFS('BAZA DANYCH'!$H:$H,'BAZA DANYCH'!$B:$B,AO$58,'BAZA DANYCH'!$L:$L,$B105)</f>
        <v>5</v>
      </c>
      <c r="AP105" s="82">
        <f t="shared" si="49"/>
        <v>11</v>
      </c>
      <c r="AQ105" s="81">
        <f>SUMIFS('BAZA DANYCH'!$I:$I,'BAZA DANYCH'!$B:$B,AQ$58,'BAZA DANYCH'!$L:$L,$B105)</f>
        <v>0</v>
      </c>
      <c r="AR105" s="76">
        <f>SUMIFS('BAZA DANYCH'!$H:$H,'BAZA DANYCH'!$B:$B,AR$58,'BAZA DANYCH'!$L:$L,$B105)</f>
        <v>0</v>
      </c>
      <c r="AS105" s="82">
        <f t="shared" si="50"/>
        <v>0</v>
      </c>
      <c r="AT105" s="81">
        <f>SUMIFS('BAZA DANYCH'!$I:$I,'BAZA DANYCH'!$B:$B,AT$58,'BAZA DANYCH'!$L:$L,$B105)</f>
        <v>17</v>
      </c>
      <c r="AU105" s="76">
        <f>SUMIFS('BAZA DANYCH'!$H:$H,'BAZA DANYCH'!$B:$B,AU$58,'BAZA DANYCH'!$L:$L,$B105)</f>
        <v>41</v>
      </c>
      <c r="AV105" s="82">
        <f t="shared" si="51"/>
        <v>58</v>
      </c>
      <c r="AW105" s="81">
        <f>SUMIFS('BAZA DANYCH'!$I:$I,'BAZA DANYCH'!$B:$B,AW$58,'BAZA DANYCH'!$L:$L,$B105)</f>
        <v>0</v>
      </c>
      <c r="AX105" s="76">
        <f>SUMIFS('BAZA DANYCH'!$H:$H,'BAZA DANYCH'!$B:$B,AX$58,'BAZA DANYCH'!$L:$L,$B105)</f>
        <v>2</v>
      </c>
      <c r="AY105" s="82">
        <f t="shared" si="52"/>
        <v>2</v>
      </c>
      <c r="AZ105" s="81">
        <f>SUMIFS('BAZA DANYCH'!$I:$I,'BAZA DANYCH'!$B:$B,AZ$58,'BAZA DANYCH'!$L:$L,$B105)</f>
        <v>0</v>
      </c>
      <c r="BA105" s="76">
        <f>SUMIFS('BAZA DANYCH'!$H:$H,'BAZA DANYCH'!$B:$B,BA$58,'BAZA DANYCH'!$L:$L,$B105)</f>
        <v>0</v>
      </c>
      <c r="BB105" s="82">
        <f t="shared" si="53"/>
        <v>0</v>
      </c>
      <c r="BC105" s="81">
        <f>SUMIFS('BAZA DANYCH'!$I:$I,'BAZA DANYCH'!$B:$B,BC$58,'BAZA DANYCH'!$L:$L,$B105)</f>
        <v>0</v>
      </c>
      <c r="BD105" s="76">
        <f>SUMIFS('BAZA DANYCH'!$H:$H,'BAZA DANYCH'!$B:$B,BD$58,'BAZA DANYCH'!$L:$L,$B105)</f>
        <v>0</v>
      </c>
      <c r="BE105" s="82">
        <f t="shared" si="54"/>
        <v>0</v>
      </c>
      <c r="BF105" s="81">
        <f>SUMIFS('BAZA DANYCH'!$I:$I,'BAZA DANYCH'!$B:$B,BF$58,'BAZA DANYCH'!$L:$L,$B105)</f>
        <v>8</v>
      </c>
      <c r="BG105" s="76">
        <f>SUMIFS('BAZA DANYCH'!$H:$H,'BAZA DANYCH'!$B:$B,BG$58,'BAZA DANYCH'!$L:$L,$B105)</f>
        <v>8</v>
      </c>
      <c r="BH105" s="82">
        <f t="shared" si="55"/>
        <v>16</v>
      </c>
      <c r="BI105" s="81">
        <f>SUMIFS('BAZA DANYCH'!$I:$I,'BAZA DANYCH'!$B:$B,BI$58,'BAZA DANYCH'!$L:$L,$B105)</f>
        <v>0</v>
      </c>
      <c r="BJ105" s="76">
        <f>SUMIFS('BAZA DANYCH'!$H:$H,'BAZA DANYCH'!$B:$B,BJ$58,'BAZA DANYCH'!$L:$L,$B105)</f>
        <v>0</v>
      </c>
      <c r="BK105" s="82">
        <f t="shared" si="56"/>
        <v>0</v>
      </c>
      <c r="BL105" s="81">
        <f>SUMIFS('BAZA DANYCH'!$I:$I,'BAZA DANYCH'!$B:$B,BL$58,'BAZA DANYCH'!$L:$L,$B105)</f>
        <v>19</v>
      </c>
      <c r="BM105" s="76">
        <f>SUMIFS('BAZA DANYCH'!$H:$H,'BAZA DANYCH'!$B:$B,BM$58,'BAZA DANYCH'!$L:$L,$B105)</f>
        <v>1</v>
      </c>
      <c r="BN105" s="82">
        <f t="shared" si="57"/>
        <v>20</v>
      </c>
      <c r="BO105" s="81">
        <f>SUMIFS('BAZA DANYCH'!$I:$I,'BAZA DANYCH'!$B:$B,BO$58,'BAZA DANYCH'!$L:$L,$B105)</f>
        <v>4</v>
      </c>
      <c r="BP105" s="76">
        <f>SUMIFS('BAZA DANYCH'!$H:$H,'BAZA DANYCH'!$B:$B,BP$58,'BAZA DANYCH'!$L:$L,$B105)</f>
        <v>0</v>
      </c>
      <c r="BQ105" s="82">
        <f t="shared" si="58"/>
        <v>4</v>
      </c>
      <c r="BR105" s="81">
        <f>SUMIFS('BAZA DANYCH'!$I:$I,'BAZA DANYCH'!$B:$B,BR$58,'BAZA DANYCH'!$L:$L,$B105)</f>
        <v>35</v>
      </c>
      <c r="BS105" s="76">
        <f>SUMIFS('BAZA DANYCH'!$H:$H,'BAZA DANYCH'!$B:$B,BS$58,'BAZA DANYCH'!$L:$L,$B105)</f>
        <v>10</v>
      </c>
      <c r="BT105" s="82">
        <f t="shared" si="59"/>
        <v>45</v>
      </c>
      <c r="BU105" s="81">
        <f>SUMIFS('BAZA DANYCH'!$I:$I,'BAZA DANYCH'!$B:$B,BU$58,'BAZA DANYCH'!$L:$L,$B105)</f>
        <v>4</v>
      </c>
      <c r="BV105" s="76">
        <f>SUMIFS('BAZA DANYCH'!$H:$H,'BAZA DANYCH'!$B:$B,BV$58,'BAZA DANYCH'!$L:$L,$B105)</f>
        <v>0</v>
      </c>
      <c r="BW105" s="82">
        <f t="shared" si="60"/>
        <v>4</v>
      </c>
      <c r="BX105" s="81">
        <f>SUMIFS('BAZA DANYCH'!$I:$I,'BAZA DANYCH'!$B:$B,BX$58,'BAZA DANYCH'!$L:$L,$B105)</f>
        <v>60</v>
      </c>
      <c r="BY105" s="76">
        <f>SUMIFS('BAZA DANYCH'!$H:$H,'BAZA DANYCH'!$B:$B,BY$58,'BAZA DANYCH'!$L:$L,$B105)</f>
        <v>10</v>
      </c>
      <c r="BZ105" s="82">
        <f t="shared" si="61"/>
        <v>70</v>
      </c>
    </row>
    <row r="106" spans="1:78" s="60" customFormat="1" ht="12.75">
      <c r="A106" s="70"/>
      <c r="B106" s="92">
        <v>0.72916666666666696</v>
      </c>
      <c r="C106" s="93">
        <v>0.73958333333333304</v>
      </c>
      <c r="D106" s="81">
        <f>SUMIFS('BAZA DANYCH'!$I:$I,'BAZA DANYCH'!$L:$L,$B106)</f>
        <v>270</v>
      </c>
      <c r="E106" s="76">
        <f>SUMIFS('BAZA DANYCH'!$H:$H,'BAZA DANYCH'!$L:$L,$B106)</f>
        <v>112</v>
      </c>
      <c r="F106" s="82">
        <f t="shared" si="37"/>
        <v>382</v>
      </c>
      <c r="G106" s="81">
        <f>SUMIFS('BAZA DANYCH'!$I:$I,'BAZA DANYCH'!$B:$B,G$58,'BAZA DANYCH'!$L:$L,$B106)</f>
        <v>48</v>
      </c>
      <c r="H106" s="76">
        <f>SUMIFS('BAZA DANYCH'!$H:$H,'BAZA DANYCH'!$B:$B,H$58,'BAZA DANYCH'!$L:$L,$B106)</f>
        <v>35</v>
      </c>
      <c r="I106" s="82">
        <f t="shared" si="38"/>
        <v>83</v>
      </c>
      <c r="J106" s="81">
        <f>SUMIFS('BAZA DANYCH'!$I:$I,'BAZA DANYCH'!$B:$B,J$58,'BAZA DANYCH'!$L:$L,$B106)</f>
        <v>46</v>
      </c>
      <c r="K106" s="76">
        <f>SUMIFS('BAZA DANYCH'!$H:$H,'BAZA DANYCH'!$B:$B,K$58,'BAZA DANYCH'!$L:$L,$B106)</f>
        <v>16</v>
      </c>
      <c r="L106" s="82">
        <f t="shared" si="39"/>
        <v>62</v>
      </c>
      <c r="M106" s="81">
        <f>SUMIFS('BAZA DANYCH'!$I:$I,'BAZA DANYCH'!$B:$B,M$58,'BAZA DANYCH'!$L:$L,$B106)</f>
        <v>10</v>
      </c>
      <c r="N106" s="76">
        <f>SUMIFS('BAZA DANYCH'!$H:$H,'BAZA DANYCH'!$B:$B,N$58,'BAZA DANYCH'!$L:$L,$B106)</f>
        <v>8</v>
      </c>
      <c r="O106" s="82">
        <f t="shared" si="40"/>
        <v>18</v>
      </c>
      <c r="P106" s="81">
        <f>SUMIFS('BAZA DANYCH'!$I:$I,'BAZA DANYCH'!$B:$B,P$58,'BAZA DANYCH'!$L:$L,$B106)</f>
        <v>0</v>
      </c>
      <c r="Q106" s="76">
        <f>SUMIFS('BAZA DANYCH'!$H:$H,'BAZA DANYCH'!$B:$B,Q$58,'BAZA DANYCH'!$L:$L,$B106)</f>
        <v>0</v>
      </c>
      <c r="R106" s="82">
        <f t="shared" si="41"/>
        <v>0</v>
      </c>
      <c r="S106" s="81">
        <f>SUMIFS('BAZA DANYCH'!$I:$I,'BAZA DANYCH'!$B:$B,S$58,'BAZA DANYCH'!$L:$L,$B106)</f>
        <v>0</v>
      </c>
      <c r="T106" s="76">
        <f>SUMIFS('BAZA DANYCH'!$H:$H,'BAZA DANYCH'!$B:$B,T$58,'BAZA DANYCH'!$L:$L,$B106)</f>
        <v>0</v>
      </c>
      <c r="U106" s="82">
        <f t="shared" si="42"/>
        <v>0</v>
      </c>
      <c r="V106" s="81">
        <f>SUMIFS('BAZA DANYCH'!$I:$I,'BAZA DANYCH'!$B:$B,V$58,'BAZA DANYCH'!$L:$L,$B106)</f>
        <v>0</v>
      </c>
      <c r="W106" s="76">
        <f>SUMIFS('BAZA DANYCH'!$H:$H,'BAZA DANYCH'!$B:$B,W$58,'BAZA DANYCH'!$L:$L,$B106)</f>
        <v>0</v>
      </c>
      <c r="X106" s="82">
        <f t="shared" si="43"/>
        <v>0</v>
      </c>
      <c r="Y106" s="81">
        <f>SUMIFS('BAZA DANYCH'!$I:$I,'BAZA DANYCH'!$B:$B,Y$58,'BAZA DANYCH'!$L:$L,$B106)</f>
        <v>0</v>
      </c>
      <c r="Z106" s="76">
        <f>SUMIFS('BAZA DANYCH'!$H:$H,'BAZA DANYCH'!$B:$B,Z$58,'BAZA DANYCH'!$L:$L,$B106)</f>
        <v>0</v>
      </c>
      <c r="AA106" s="82">
        <f t="shared" si="44"/>
        <v>0</v>
      </c>
      <c r="AB106" s="81">
        <f>SUMIFS('BAZA DANYCH'!$I:$I,'BAZA DANYCH'!$B:$B,AB$58,'BAZA DANYCH'!$L:$L,$B106)</f>
        <v>4</v>
      </c>
      <c r="AC106" s="76">
        <f>SUMIFS('BAZA DANYCH'!$H:$H,'BAZA DANYCH'!$B:$B,AC$58,'BAZA DANYCH'!$L:$L,$B106)</f>
        <v>0</v>
      </c>
      <c r="AD106" s="82">
        <f t="shared" si="45"/>
        <v>4</v>
      </c>
      <c r="AE106" s="81">
        <f>SUMIFS('BAZA DANYCH'!$I:$I,'BAZA DANYCH'!$B:$B,AE$58,'BAZA DANYCH'!$L:$L,$B106)</f>
        <v>0</v>
      </c>
      <c r="AF106" s="76">
        <f>SUMIFS('BAZA DANYCH'!$H:$H,'BAZA DANYCH'!$B:$B,AF$58,'BAZA DANYCH'!$L:$L,$B106)</f>
        <v>0</v>
      </c>
      <c r="AG106" s="82">
        <f t="shared" si="46"/>
        <v>0</v>
      </c>
      <c r="AH106" s="81">
        <f>SUMIFS('BAZA DANYCH'!$I:$I,'BAZA DANYCH'!$B:$B,AH$58,'BAZA DANYCH'!$L:$L,$B106)</f>
        <v>0</v>
      </c>
      <c r="AI106" s="76">
        <f>SUMIFS('BAZA DANYCH'!$H:$H,'BAZA DANYCH'!$B:$B,AI$58,'BAZA DANYCH'!$L:$L,$B106)</f>
        <v>0</v>
      </c>
      <c r="AJ106" s="82">
        <f t="shared" si="47"/>
        <v>0</v>
      </c>
      <c r="AK106" s="81">
        <f>SUMIFS('BAZA DANYCH'!$I:$I,'BAZA DANYCH'!$B:$B,AK$58,'BAZA DANYCH'!$L:$L,$B106)</f>
        <v>0</v>
      </c>
      <c r="AL106" s="76">
        <f>SUMIFS('BAZA DANYCH'!$H:$H,'BAZA DANYCH'!$B:$B,AL$58,'BAZA DANYCH'!$L:$L,$B106)</f>
        <v>0</v>
      </c>
      <c r="AM106" s="82">
        <f t="shared" si="48"/>
        <v>0</v>
      </c>
      <c r="AN106" s="81">
        <f>SUMIFS('BAZA DANYCH'!$I:$I,'BAZA DANYCH'!$B:$B,AN$58,'BAZA DANYCH'!$L:$L,$B106)</f>
        <v>0</v>
      </c>
      <c r="AO106" s="76">
        <f>SUMIFS('BAZA DANYCH'!$H:$H,'BAZA DANYCH'!$B:$B,AO$58,'BAZA DANYCH'!$L:$L,$B106)</f>
        <v>0</v>
      </c>
      <c r="AP106" s="82">
        <f t="shared" si="49"/>
        <v>0</v>
      </c>
      <c r="AQ106" s="81">
        <f>SUMIFS('BAZA DANYCH'!$I:$I,'BAZA DANYCH'!$B:$B,AQ$58,'BAZA DANYCH'!$L:$L,$B106)</f>
        <v>0</v>
      </c>
      <c r="AR106" s="76">
        <f>SUMIFS('BAZA DANYCH'!$H:$H,'BAZA DANYCH'!$B:$B,AR$58,'BAZA DANYCH'!$L:$L,$B106)</f>
        <v>0</v>
      </c>
      <c r="AS106" s="82">
        <f t="shared" si="50"/>
        <v>0</v>
      </c>
      <c r="AT106" s="81">
        <f>SUMIFS('BAZA DANYCH'!$I:$I,'BAZA DANYCH'!$B:$B,AT$58,'BAZA DANYCH'!$L:$L,$B106)</f>
        <v>0</v>
      </c>
      <c r="AU106" s="76">
        <f>SUMIFS('BAZA DANYCH'!$H:$H,'BAZA DANYCH'!$B:$B,AU$58,'BAZA DANYCH'!$L:$L,$B106)</f>
        <v>0</v>
      </c>
      <c r="AV106" s="82">
        <f t="shared" si="51"/>
        <v>0</v>
      </c>
      <c r="AW106" s="81">
        <f>SUMIFS('BAZA DANYCH'!$I:$I,'BAZA DANYCH'!$B:$B,AW$58,'BAZA DANYCH'!$L:$L,$B106)</f>
        <v>9</v>
      </c>
      <c r="AX106" s="76">
        <f>SUMIFS('BAZA DANYCH'!$H:$H,'BAZA DANYCH'!$B:$B,AX$58,'BAZA DANYCH'!$L:$L,$B106)</f>
        <v>6</v>
      </c>
      <c r="AY106" s="82">
        <f t="shared" si="52"/>
        <v>15</v>
      </c>
      <c r="AZ106" s="81">
        <f>SUMIFS('BAZA DANYCH'!$I:$I,'BAZA DANYCH'!$B:$B,AZ$58,'BAZA DANYCH'!$L:$L,$B106)</f>
        <v>0</v>
      </c>
      <c r="BA106" s="76">
        <f>SUMIFS('BAZA DANYCH'!$H:$H,'BAZA DANYCH'!$B:$B,BA$58,'BAZA DANYCH'!$L:$L,$B106)</f>
        <v>0</v>
      </c>
      <c r="BB106" s="82">
        <f t="shared" si="53"/>
        <v>0</v>
      </c>
      <c r="BC106" s="81">
        <f>SUMIFS('BAZA DANYCH'!$I:$I,'BAZA DANYCH'!$B:$B,BC$58,'BAZA DANYCH'!$L:$L,$B106)</f>
        <v>0</v>
      </c>
      <c r="BD106" s="76">
        <f>SUMIFS('BAZA DANYCH'!$H:$H,'BAZA DANYCH'!$B:$B,BD$58,'BAZA DANYCH'!$L:$L,$B106)</f>
        <v>0</v>
      </c>
      <c r="BE106" s="82">
        <f t="shared" si="54"/>
        <v>0</v>
      </c>
      <c r="BF106" s="81">
        <f>SUMIFS('BAZA DANYCH'!$I:$I,'BAZA DANYCH'!$B:$B,BF$58,'BAZA DANYCH'!$L:$L,$B106)</f>
        <v>0</v>
      </c>
      <c r="BG106" s="76">
        <f>SUMIFS('BAZA DANYCH'!$H:$H,'BAZA DANYCH'!$B:$B,BG$58,'BAZA DANYCH'!$L:$L,$B106)</f>
        <v>0</v>
      </c>
      <c r="BH106" s="82">
        <f t="shared" si="55"/>
        <v>0</v>
      </c>
      <c r="BI106" s="81">
        <f>SUMIFS('BAZA DANYCH'!$I:$I,'BAZA DANYCH'!$B:$B,BI$58,'BAZA DANYCH'!$L:$L,$B106)</f>
        <v>0</v>
      </c>
      <c r="BJ106" s="76">
        <f>SUMIFS('BAZA DANYCH'!$H:$H,'BAZA DANYCH'!$B:$B,BJ$58,'BAZA DANYCH'!$L:$L,$B106)</f>
        <v>10</v>
      </c>
      <c r="BK106" s="82">
        <f t="shared" si="56"/>
        <v>10</v>
      </c>
      <c r="BL106" s="81">
        <f>SUMIFS('BAZA DANYCH'!$I:$I,'BAZA DANYCH'!$B:$B,BL$58,'BAZA DANYCH'!$L:$L,$B106)</f>
        <v>7</v>
      </c>
      <c r="BM106" s="76">
        <f>SUMIFS('BAZA DANYCH'!$H:$H,'BAZA DANYCH'!$B:$B,BM$58,'BAZA DANYCH'!$L:$L,$B106)</f>
        <v>10</v>
      </c>
      <c r="BN106" s="82">
        <f t="shared" si="57"/>
        <v>17</v>
      </c>
      <c r="BO106" s="81">
        <f>SUMIFS('BAZA DANYCH'!$I:$I,'BAZA DANYCH'!$B:$B,BO$58,'BAZA DANYCH'!$L:$L,$B106)</f>
        <v>0</v>
      </c>
      <c r="BP106" s="76">
        <f>SUMIFS('BAZA DANYCH'!$H:$H,'BAZA DANYCH'!$B:$B,BP$58,'BAZA DANYCH'!$L:$L,$B106)</f>
        <v>0</v>
      </c>
      <c r="BQ106" s="82">
        <f t="shared" si="58"/>
        <v>0</v>
      </c>
      <c r="BR106" s="81">
        <f>SUMIFS('BAZA DANYCH'!$I:$I,'BAZA DANYCH'!$B:$B,BR$58,'BAZA DANYCH'!$L:$L,$B106)</f>
        <v>68</v>
      </c>
      <c r="BS106" s="76">
        <f>SUMIFS('BAZA DANYCH'!$H:$H,'BAZA DANYCH'!$B:$B,BS$58,'BAZA DANYCH'!$L:$L,$B106)</f>
        <v>15</v>
      </c>
      <c r="BT106" s="82">
        <f t="shared" si="59"/>
        <v>83</v>
      </c>
      <c r="BU106" s="81">
        <f>SUMIFS('BAZA DANYCH'!$I:$I,'BAZA DANYCH'!$B:$B,BU$58,'BAZA DANYCH'!$L:$L,$B106)</f>
        <v>23</v>
      </c>
      <c r="BV106" s="76">
        <f>SUMIFS('BAZA DANYCH'!$H:$H,'BAZA DANYCH'!$B:$B,BV$58,'BAZA DANYCH'!$L:$L,$B106)</f>
        <v>12</v>
      </c>
      <c r="BW106" s="82">
        <f t="shared" si="60"/>
        <v>35</v>
      </c>
      <c r="BX106" s="81">
        <f>SUMIFS('BAZA DANYCH'!$I:$I,'BAZA DANYCH'!$B:$B,BX$58,'BAZA DANYCH'!$L:$L,$B106)</f>
        <v>55</v>
      </c>
      <c r="BY106" s="76">
        <f>SUMIFS('BAZA DANYCH'!$H:$H,'BAZA DANYCH'!$B:$B,BY$58,'BAZA DANYCH'!$L:$L,$B106)</f>
        <v>0</v>
      </c>
      <c r="BZ106" s="82">
        <f t="shared" si="61"/>
        <v>55</v>
      </c>
    </row>
    <row r="107" spans="1:78" s="60" customFormat="1" ht="12.75">
      <c r="A107" s="70"/>
      <c r="B107" s="92">
        <v>0.73958333333333304</v>
      </c>
      <c r="C107" s="93">
        <v>0.75</v>
      </c>
      <c r="D107" s="81">
        <f>SUMIFS('BAZA DANYCH'!$I:$I,'BAZA DANYCH'!$L:$L,$B107)</f>
        <v>420</v>
      </c>
      <c r="E107" s="76">
        <f>SUMIFS('BAZA DANYCH'!$H:$H,'BAZA DANYCH'!$L:$L,$B107)</f>
        <v>305</v>
      </c>
      <c r="F107" s="82">
        <f t="shared" si="37"/>
        <v>725</v>
      </c>
      <c r="G107" s="81">
        <f>SUMIFS('BAZA DANYCH'!$I:$I,'BAZA DANYCH'!$B:$B,G$58,'BAZA DANYCH'!$L:$L,$B107)</f>
        <v>282</v>
      </c>
      <c r="H107" s="76">
        <f>SUMIFS('BAZA DANYCH'!$H:$H,'BAZA DANYCH'!$B:$B,H$58,'BAZA DANYCH'!$L:$L,$B107)</f>
        <v>286</v>
      </c>
      <c r="I107" s="82">
        <f t="shared" si="38"/>
        <v>568</v>
      </c>
      <c r="J107" s="81">
        <f>SUMIFS('BAZA DANYCH'!$I:$I,'BAZA DANYCH'!$B:$B,J$58,'BAZA DANYCH'!$L:$L,$B107)</f>
        <v>52</v>
      </c>
      <c r="K107" s="76">
        <f>SUMIFS('BAZA DANYCH'!$H:$H,'BAZA DANYCH'!$B:$B,K$58,'BAZA DANYCH'!$L:$L,$B107)</f>
        <v>2</v>
      </c>
      <c r="L107" s="82">
        <f t="shared" si="39"/>
        <v>54</v>
      </c>
      <c r="M107" s="81">
        <f>SUMIFS('BAZA DANYCH'!$I:$I,'BAZA DANYCH'!$B:$B,M$58,'BAZA DANYCH'!$L:$L,$B107)</f>
        <v>13</v>
      </c>
      <c r="N107" s="76">
        <f>SUMIFS('BAZA DANYCH'!$H:$H,'BAZA DANYCH'!$B:$B,N$58,'BAZA DANYCH'!$L:$L,$B107)</f>
        <v>1</v>
      </c>
      <c r="O107" s="82">
        <f t="shared" si="40"/>
        <v>14</v>
      </c>
      <c r="P107" s="81">
        <f>SUMIFS('BAZA DANYCH'!$I:$I,'BAZA DANYCH'!$B:$B,P$58,'BAZA DANYCH'!$L:$L,$B107)</f>
        <v>0</v>
      </c>
      <c r="Q107" s="76">
        <f>SUMIFS('BAZA DANYCH'!$H:$H,'BAZA DANYCH'!$B:$B,Q$58,'BAZA DANYCH'!$L:$L,$B107)</f>
        <v>0</v>
      </c>
      <c r="R107" s="82">
        <f t="shared" si="41"/>
        <v>0</v>
      </c>
      <c r="S107" s="81">
        <f>SUMIFS('BAZA DANYCH'!$I:$I,'BAZA DANYCH'!$B:$B,S$58,'BAZA DANYCH'!$L:$L,$B107)</f>
        <v>0</v>
      </c>
      <c r="T107" s="76">
        <f>SUMIFS('BAZA DANYCH'!$H:$H,'BAZA DANYCH'!$B:$B,T$58,'BAZA DANYCH'!$L:$L,$B107)</f>
        <v>0</v>
      </c>
      <c r="U107" s="82">
        <f t="shared" si="42"/>
        <v>0</v>
      </c>
      <c r="V107" s="81">
        <f>SUMIFS('BAZA DANYCH'!$I:$I,'BAZA DANYCH'!$B:$B,V$58,'BAZA DANYCH'!$L:$L,$B107)</f>
        <v>6</v>
      </c>
      <c r="W107" s="76">
        <f>SUMIFS('BAZA DANYCH'!$H:$H,'BAZA DANYCH'!$B:$B,W$58,'BAZA DANYCH'!$L:$L,$B107)</f>
        <v>13</v>
      </c>
      <c r="X107" s="82">
        <f t="shared" si="43"/>
        <v>19</v>
      </c>
      <c r="Y107" s="81">
        <f>SUMIFS('BAZA DANYCH'!$I:$I,'BAZA DANYCH'!$B:$B,Y$58,'BAZA DANYCH'!$L:$L,$B107)</f>
        <v>9</v>
      </c>
      <c r="Z107" s="76">
        <f>SUMIFS('BAZA DANYCH'!$H:$H,'BAZA DANYCH'!$B:$B,Z$58,'BAZA DANYCH'!$L:$L,$B107)</f>
        <v>0</v>
      </c>
      <c r="AA107" s="82">
        <f t="shared" si="44"/>
        <v>9</v>
      </c>
      <c r="AB107" s="81">
        <f>SUMIFS('BAZA DANYCH'!$I:$I,'BAZA DANYCH'!$B:$B,AB$58,'BAZA DANYCH'!$L:$L,$B107)</f>
        <v>2</v>
      </c>
      <c r="AC107" s="76">
        <f>SUMIFS('BAZA DANYCH'!$H:$H,'BAZA DANYCH'!$B:$B,AC$58,'BAZA DANYCH'!$L:$L,$B107)</f>
        <v>3</v>
      </c>
      <c r="AD107" s="82">
        <f t="shared" si="45"/>
        <v>5</v>
      </c>
      <c r="AE107" s="81">
        <f>SUMIFS('BAZA DANYCH'!$I:$I,'BAZA DANYCH'!$B:$B,AE$58,'BAZA DANYCH'!$L:$L,$B107)</f>
        <v>0</v>
      </c>
      <c r="AF107" s="76">
        <f>SUMIFS('BAZA DANYCH'!$H:$H,'BAZA DANYCH'!$B:$B,AF$58,'BAZA DANYCH'!$L:$L,$B107)</f>
        <v>0</v>
      </c>
      <c r="AG107" s="82">
        <f t="shared" si="46"/>
        <v>0</v>
      </c>
      <c r="AH107" s="81">
        <f>SUMIFS('BAZA DANYCH'!$I:$I,'BAZA DANYCH'!$B:$B,AH$58,'BAZA DANYCH'!$L:$L,$B107)</f>
        <v>1</v>
      </c>
      <c r="AI107" s="76">
        <f>SUMIFS('BAZA DANYCH'!$H:$H,'BAZA DANYCH'!$B:$B,AI$58,'BAZA DANYCH'!$L:$L,$B107)</f>
        <v>0</v>
      </c>
      <c r="AJ107" s="82">
        <f t="shared" si="47"/>
        <v>1</v>
      </c>
      <c r="AK107" s="81">
        <f>SUMIFS('BAZA DANYCH'!$I:$I,'BAZA DANYCH'!$B:$B,AK$58,'BAZA DANYCH'!$L:$L,$B107)</f>
        <v>0</v>
      </c>
      <c r="AL107" s="76">
        <f>SUMIFS('BAZA DANYCH'!$H:$H,'BAZA DANYCH'!$B:$B,AL$58,'BAZA DANYCH'!$L:$L,$B107)</f>
        <v>0</v>
      </c>
      <c r="AM107" s="82">
        <f t="shared" si="48"/>
        <v>0</v>
      </c>
      <c r="AN107" s="81">
        <f>SUMIFS('BAZA DANYCH'!$I:$I,'BAZA DANYCH'!$B:$B,AN$58,'BAZA DANYCH'!$L:$L,$B107)</f>
        <v>0</v>
      </c>
      <c r="AO107" s="76">
        <f>SUMIFS('BAZA DANYCH'!$H:$H,'BAZA DANYCH'!$B:$B,AO$58,'BAZA DANYCH'!$L:$L,$B107)</f>
        <v>0</v>
      </c>
      <c r="AP107" s="82">
        <f t="shared" si="49"/>
        <v>0</v>
      </c>
      <c r="AQ107" s="81">
        <f>SUMIFS('BAZA DANYCH'!$I:$I,'BAZA DANYCH'!$B:$B,AQ$58,'BAZA DANYCH'!$L:$L,$B107)</f>
        <v>0</v>
      </c>
      <c r="AR107" s="76">
        <f>SUMIFS('BAZA DANYCH'!$H:$H,'BAZA DANYCH'!$B:$B,AR$58,'BAZA DANYCH'!$L:$L,$B107)</f>
        <v>0</v>
      </c>
      <c r="AS107" s="82">
        <f t="shared" si="50"/>
        <v>0</v>
      </c>
      <c r="AT107" s="81">
        <f>SUMIFS('BAZA DANYCH'!$I:$I,'BAZA DANYCH'!$B:$B,AT$58,'BAZA DANYCH'!$L:$L,$B107)</f>
        <v>0</v>
      </c>
      <c r="AU107" s="76">
        <f>SUMIFS('BAZA DANYCH'!$H:$H,'BAZA DANYCH'!$B:$B,AU$58,'BAZA DANYCH'!$L:$L,$B107)</f>
        <v>0</v>
      </c>
      <c r="AV107" s="82">
        <f t="shared" si="51"/>
        <v>0</v>
      </c>
      <c r="AW107" s="81">
        <f>SUMIFS('BAZA DANYCH'!$I:$I,'BAZA DANYCH'!$B:$B,AW$58,'BAZA DANYCH'!$L:$L,$B107)</f>
        <v>2</v>
      </c>
      <c r="AX107" s="76">
        <f>SUMIFS('BAZA DANYCH'!$H:$H,'BAZA DANYCH'!$B:$B,AX$58,'BAZA DANYCH'!$L:$L,$B107)</f>
        <v>0</v>
      </c>
      <c r="AY107" s="82">
        <f t="shared" si="52"/>
        <v>2</v>
      </c>
      <c r="AZ107" s="81">
        <f>SUMIFS('BAZA DANYCH'!$I:$I,'BAZA DANYCH'!$B:$B,AZ$58,'BAZA DANYCH'!$L:$L,$B107)</f>
        <v>0</v>
      </c>
      <c r="BA107" s="76">
        <f>SUMIFS('BAZA DANYCH'!$H:$H,'BAZA DANYCH'!$B:$B,BA$58,'BAZA DANYCH'!$L:$L,$B107)</f>
        <v>0</v>
      </c>
      <c r="BB107" s="82">
        <f t="shared" si="53"/>
        <v>0</v>
      </c>
      <c r="BC107" s="81">
        <f>SUMIFS('BAZA DANYCH'!$I:$I,'BAZA DANYCH'!$B:$B,BC$58,'BAZA DANYCH'!$L:$L,$B107)</f>
        <v>0</v>
      </c>
      <c r="BD107" s="76">
        <f>SUMIFS('BAZA DANYCH'!$H:$H,'BAZA DANYCH'!$B:$B,BD$58,'BAZA DANYCH'!$L:$L,$B107)</f>
        <v>0</v>
      </c>
      <c r="BE107" s="82">
        <f t="shared" si="54"/>
        <v>0</v>
      </c>
      <c r="BF107" s="81">
        <f>SUMIFS('BAZA DANYCH'!$I:$I,'BAZA DANYCH'!$B:$B,BF$58,'BAZA DANYCH'!$L:$L,$B107)</f>
        <v>0</v>
      </c>
      <c r="BG107" s="76">
        <f>SUMIFS('BAZA DANYCH'!$H:$H,'BAZA DANYCH'!$B:$B,BG$58,'BAZA DANYCH'!$L:$L,$B107)</f>
        <v>0</v>
      </c>
      <c r="BH107" s="82">
        <f t="shared" si="55"/>
        <v>0</v>
      </c>
      <c r="BI107" s="81">
        <f>SUMIFS('BAZA DANYCH'!$I:$I,'BAZA DANYCH'!$B:$B,BI$58,'BAZA DANYCH'!$L:$L,$B107)</f>
        <v>0</v>
      </c>
      <c r="BJ107" s="76">
        <f>SUMIFS('BAZA DANYCH'!$H:$H,'BAZA DANYCH'!$B:$B,BJ$58,'BAZA DANYCH'!$L:$L,$B107)</f>
        <v>0</v>
      </c>
      <c r="BK107" s="82">
        <f t="shared" si="56"/>
        <v>0</v>
      </c>
      <c r="BL107" s="81">
        <f>SUMIFS('BAZA DANYCH'!$I:$I,'BAZA DANYCH'!$B:$B,BL$58,'BAZA DANYCH'!$L:$L,$B107)</f>
        <v>5</v>
      </c>
      <c r="BM107" s="76">
        <f>SUMIFS('BAZA DANYCH'!$H:$H,'BAZA DANYCH'!$B:$B,BM$58,'BAZA DANYCH'!$L:$L,$B107)</f>
        <v>0</v>
      </c>
      <c r="BN107" s="82">
        <f t="shared" si="57"/>
        <v>5</v>
      </c>
      <c r="BO107" s="81">
        <f>SUMIFS('BAZA DANYCH'!$I:$I,'BAZA DANYCH'!$B:$B,BO$58,'BAZA DANYCH'!$L:$L,$B107)</f>
        <v>0</v>
      </c>
      <c r="BP107" s="76">
        <f>SUMIFS('BAZA DANYCH'!$H:$H,'BAZA DANYCH'!$B:$B,BP$58,'BAZA DANYCH'!$L:$L,$B107)</f>
        <v>0</v>
      </c>
      <c r="BQ107" s="82">
        <f t="shared" si="58"/>
        <v>0</v>
      </c>
      <c r="BR107" s="81">
        <f>SUMIFS('BAZA DANYCH'!$I:$I,'BAZA DANYCH'!$B:$B,BR$58,'BAZA DANYCH'!$L:$L,$B107)</f>
        <v>44</v>
      </c>
      <c r="BS107" s="76">
        <f>SUMIFS('BAZA DANYCH'!$H:$H,'BAZA DANYCH'!$B:$B,BS$58,'BAZA DANYCH'!$L:$L,$B107)</f>
        <v>0</v>
      </c>
      <c r="BT107" s="82">
        <f t="shared" si="59"/>
        <v>44</v>
      </c>
      <c r="BU107" s="81">
        <f>SUMIFS('BAZA DANYCH'!$I:$I,'BAZA DANYCH'!$B:$B,BU$58,'BAZA DANYCH'!$L:$L,$B107)</f>
        <v>0</v>
      </c>
      <c r="BV107" s="76">
        <f>SUMIFS('BAZA DANYCH'!$H:$H,'BAZA DANYCH'!$B:$B,BV$58,'BAZA DANYCH'!$L:$L,$B107)</f>
        <v>0</v>
      </c>
      <c r="BW107" s="82">
        <f t="shared" si="60"/>
        <v>0</v>
      </c>
      <c r="BX107" s="81">
        <f>SUMIFS('BAZA DANYCH'!$I:$I,'BAZA DANYCH'!$B:$B,BX$58,'BAZA DANYCH'!$L:$L,$B107)</f>
        <v>4</v>
      </c>
      <c r="BY107" s="76">
        <f>SUMIFS('BAZA DANYCH'!$H:$H,'BAZA DANYCH'!$B:$B,BY$58,'BAZA DANYCH'!$L:$L,$B107)</f>
        <v>0</v>
      </c>
      <c r="BZ107" s="82">
        <f t="shared" si="61"/>
        <v>4</v>
      </c>
    </row>
    <row r="108" spans="1:78" s="60" customFormat="1" ht="12.75">
      <c r="A108" s="70"/>
      <c r="B108" s="92">
        <v>0.75</v>
      </c>
      <c r="C108" s="93">
        <v>0.76041666666666696</v>
      </c>
      <c r="D108" s="81">
        <f>SUMIFS('BAZA DANYCH'!$I:$I,'BAZA DANYCH'!$L:$L,$B108)</f>
        <v>890</v>
      </c>
      <c r="E108" s="76">
        <f>SUMIFS('BAZA DANYCH'!$H:$H,'BAZA DANYCH'!$L:$L,$B108)</f>
        <v>457</v>
      </c>
      <c r="F108" s="82">
        <f t="shared" si="37"/>
        <v>1347</v>
      </c>
      <c r="G108" s="81">
        <f>SUMIFS('BAZA DANYCH'!$I:$I,'BAZA DANYCH'!$B:$B,G$58,'BAZA DANYCH'!$L:$L,$B108)</f>
        <v>616</v>
      </c>
      <c r="H108" s="76">
        <f>SUMIFS('BAZA DANYCH'!$H:$H,'BAZA DANYCH'!$B:$B,H$58,'BAZA DANYCH'!$L:$L,$B108)</f>
        <v>316</v>
      </c>
      <c r="I108" s="82">
        <f t="shared" si="38"/>
        <v>932</v>
      </c>
      <c r="J108" s="81">
        <f>SUMIFS('BAZA DANYCH'!$I:$I,'BAZA DANYCH'!$B:$B,J$58,'BAZA DANYCH'!$L:$L,$B108)</f>
        <v>46</v>
      </c>
      <c r="K108" s="76">
        <f>SUMIFS('BAZA DANYCH'!$H:$H,'BAZA DANYCH'!$B:$B,K$58,'BAZA DANYCH'!$L:$L,$B108)</f>
        <v>14</v>
      </c>
      <c r="L108" s="82">
        <f t="shared" si="39"/>
        <v>60</v>
      </c>
      <c r="M108" s="81">
        <f>SUMIFS('BAZA DANYCH'!$I:$I,'BAZA DANYCH'!$B:$B,M$58,'BAZA DANYCH'!$L:$L,$B108)</f>
        <v>0</v>
      </c>
      <c r="N108" s="76">
        <f>SUMIFS('BAZA DANYCH'!$H:$H,'BAZA DANYCH'!$B:$B,N$58,'BAZA DANYCH'!$L:$L,$B108)</f>
        <v>0</v>
      </c>
      <c r="O108" s="82">
        <f t="shared" si="40"/>
        <v>0</v>
      </c>
      <c r="P108" s="81">
        <f>SUMIFS('BAZA DANYCH'!$I:$I,'BAZA DANYCH'!$B:$B,P$58,'BAZA DANYCH'!$L:$L,$B108)</f>
        <v>5</v>
      </c>
      <c r="Q108" s="76">
        <f>SUMIFS('BAZA DANYCH'!$H:$H,'BAZA DANYCH'!$B:$B,Q$58,'BAZA DANYCH'!$L:$L,$B108)</f>
        <v>4</v>
      </c>
      <c r="R108" s="82">
        <f t="shared" si="41"/>
        <v>9</v>
      </c>
      <c r="S108" s="81">
        <f>SUMIFS('BAZA DANYCH'!$I:$I,'BAZA DANYCH'!$B:$B,S$58,'BAZA DANYCH'!$L:$L,$B108)</f>
        <v>8</v>
      </c>
      <c r="T108" s="76">
        <f>SUMIFS('BAZA DANYCH'!$H:$H,'BAZA DANYCH'!$B:$B,T$58,'BAZA DANYCH'!$L:$L,$B108)</f>
        <v>5</v>
      </c>
      <c r="U108" s="82">
        <f t="shared" si="42"/>
        <v>13</v>
      </c>
      <c r="V108" s="81">
        <f>SUMIFS('BAZA DANYCH'!$I:$I,'BAZA DANYCH'!$B:$B,V$58,'BAZA DANYCH'!$L:$L,$B108)</f>
        <v>22</v>
      </c>
      <c r="W108" s="76">
        <f>SUMIFS('BAZA DANYCH'!$H:$H,'BAZA DANYCH'!$B:$B,W$58,'BAZA DANYCH'!$L:$L,$B108)</f>
        <v>12</v>
      </c>
      <c r="X108" s="82">
        <f t="shared" si="43"/>
        <v>34</v>
      </c>
      <c r="Y108" s="81">
        <f>SUMIFS('BAZA DANYCH'!$I:$I,'BAZA DANYCH'!$B:$B,Y$58,'BAZA DANYCH'!$L:$L,$B108)</f>
        <v>8</v>
      </c>
      <c r="Z108" s="76">
        <f>SUMIFS('BAZA DANYCH'!$H:$H,'BAZA DANYCH'!$B:$B,Z$58,'BAZA DANYCH'!$L:$L,$B108)</f>
        <v>0</v>
      </c>
      <c r="AA108" s="82">
        <f t="shared" si="44"/>
        <v>8</v>
      </c>
      <c r="AB108" s="81">
        <f>SUMIFS('BAZA DANYCH'!$I:$I,'BAZA DANYCH'!$B:$B,AB$58,'BAZA DANYCH'!$L:$L,$B108)</f>
        <v>8</v>
      </c>
      <c r="AC108" s="76">
        <f>SUMIFS('BAZA DANYCH'!$H:$H,'BAZA DANYCH'!$B:$B,AC$58,'BAZA DANYCH'!$L:$L,$B108)</f>
        <v>4</v>
      </c>
      <c r="AD108" s="82">
        <f t="shared" si="45"/>
        <v>12</v>
      </c>
      <c r="AE108" s="81">
        <f>SUMIFS('BAZA DANYCH'!$I:$I,'BAZA DANYCH'!$B:$B,AE$58,'BAZA DANYCH'!$L:$L,$B108)</f>
        <v>10</v>
      </c>
      <c r="AF108" s="76">
        <f>SUMIFS('BAZA DANYCH'!$H:$H,'BAZA DANYCH'!$B:$B,AF$58,'BAZA DANYCH'!$L:$L,$B108)</f>
        <v>52</v>
      </c>
      <c r="AG108" s="82">
        <f t="shared" si="46"/>
        <v>62</v>
      </c>
      <c r="AH108" s="81">
        <f>SUMIFS('BAZA DANYCH'!$I:$I,'BAZA DANYCH'!$B:$B,AH$58,'BAZA DANYCH'!$L:$L,$B108)</f>
        <v>3</v>
      </c>
      <c r="AI108" s="76">
        <f>SUMIFS('BAZA DANYCH'!$H:$H,'BAZA DANYCH'!$B:$B,AI$58,'BAZA DANYCH'!$L:$L,$B108)</f>
        <v>1</v>
      </c>
      <c r="AJ108" s="82">
        <f t="shared" si="47"/>
        <v>4</v>
      </c>
      <c r="AK108" s="81">
        <f>SUMIFS('BAZA DANYCH'!$I:$I,'BAZA DANYCH'!$B:$B,AK$58,'BAZA DANYCH'!$L:$L,$B108)</f>
        <v>8</v>
      </c>
      <c r="AL108" s="76">
        <f>SUMIFS('BAZA DANYCH'!$H:$H,'BAZA DANYCH'!$B:$B,AL$58,'BAZA DANYCH'!$L:$L,$B108)</f>
        <v>2</v>
      </c>
      <c r="AM108" s="82">
        <f t="shared" si="48"/>
        <v>10</v>
      </c>
      <c r="AN108" s="81">
        <f>SUMIFS('BAZA DANYCH'!$I:$I,'BAZA DANYCH'!$B:$B,AN$58,'BAZA DANYCH'!$L:$L,$B108)</f>
        <v>3</v>
      </c>
      <c r="AO108" s="76">
        <f>SUMIFS('BAZA DANYCH'!$H:$H,'BAZA DANYCH'!$B:$B,AO$58,'BAZA DANYCH'!$L:$L,$B108)</f>
        <v>3</v>
      </c>
      <c r="AP108" s="82">
        <f t="shared" si="49"/>
        <v>6</v>
      </c>
      <c r="AQ108" s="81">
        <f>SUMIFS('BAZA DANYCH'!$I:$I,'BAZA DANYCH'!$B:$B,AQ$58,'BAZA DANYCH'!$L:$L,$B108)</f>
        <v>0</v>
      </c>
      <c r="AR108" s="76">
        <f>SUMIFS('BAZA DANYCH'!$H:$H,'BAZA DANYCH'!$B:$B,AR$58,'BAZA DANYCH'!$L:$L,$B108)</f>
        <v>0</v>
      </c>
      <c r="AS108" s="82">
        <f t="shared" si="50"/>
        <v>0</v>
      </c>
      <c r="AT108" s="81">
        <f>SUMIFS('BAZA DANYCH'!$I:$I,'BAZA DANYCH'!$B:$B,AT$58,'BAZA DANYCH'!$L:$L,$B108)</f>
        <v>11</v>
      </c>
      <c r="AU108" s="76">
        <f>SUMIFS('BAZA DANYCH'!$H:$H,'BAZA DANYCH'!$B:$B,AU$58,'BAZA DANYCH'!$L:$L,$B108)</f>
        <v>26</v>
      </c>
      <c r="AV108" s="82">
        <f t="shared" si="51"/>
        <v>37</v>
      </c>
      <c r="AW108" s="81">
        <f>SUMIFS('BAZA DANYCH'!$I:$I,'BAZA DANYCH'!$B:$B,AW$58,'BAZA DANYCH'!$L:$L,$B108)</f>
        <v>0</v>
      </c>
      <c r="AX108" s="76">
        <f>SUMIFS('BAZA DANYCH'!$H:$H,'BAZA DANYCH'!$B:$B,AX$58,'BAZA DANYCH'!$L:$L,$B108)</f>
        <v>0</v>
      </c>
      <c r="AY108" s="82">
        <f t="shared" si="52"/>
        <v>0</v>
      </c>
      <c r="AZ108" s="81">
        <f>SUMIFS('BAZA DANYCH'!$I:$I,'BAZA DANYCH'!$B:$B,AZ$58,'BAZA DANYCH'!$L:$L,$B108)</f>
        <v>18</v>
      </c>
      <c r="BA108" s="76">
        <f>SUMIFS('BAZA DANYCH'!$H:$H,'BAZA DANYCH'!$B:$B,BA$58,'BAZA DANYCH'!$L:$L,$B108)</f>
        <v>1</v>
      </c>
      <c r="BB108" s="82">
        <f t="shared" si="53"/>
        <v>19</v>
      </c>
      <c r="BC108" s="81">
        <f>SUMIFS('BAZA DANYCH'!$I:$I,'BAZA DANYCH'!$B:$B,BC$58,'BAZA DANYCH'!$L:$L,$B108)</f>
        <v>6</v>
      </c>
      <c r="BD108" s="76">
        <f>SUMIFS('BAZA DANYCH'!$H:$H,'BAZA DANYCH'!$B:$B,BD$58,'BAZA DANYCH'!$L:$L,$B108)</f>
        <v>9</v>
      </c>
      <c r="BE108" s="82">
        <f t="shared" si="54"/>
        <v>15</v>
      </c>
      <c r="BF108" s="81">
        <f>SUMIFS('BAZA DANYCH'!$I:$I,'BAZA DANYCH'!$B:$B,BF$58,'BAZA DANYCH'!$L:$L,$B108)</f>
        <v>0</v>
      </c>
      <c r="BG108" s="76">
        <f>SUMIFS('BAZA DANYCH'!$H:$H,'BAZA DANYCH'!$B:$B,BG$58,'BAZA DANYCH'!$L:$L,$B108)</f>
        <v>0</v>
      </c>
      <c r="BH108" s="82">
        <f t="shared" si="55"/>
        <v>0</v>
      </c>
      <c r="BI108" s="81">
        <f>SUMIFS('BAZA DANYCH'!$I:$I,'BAZA DANYCH'!$B:$B,BI$58,'BAZA DANYCH'!$L:$L,$B108)</f>
        <v>0</v>
      </c>
      <c r="BJ108" s="76">
        <f>SUMIFS('BAZA DANYCH'!$H:$H,'BAZA DANYCH'!$B:$B,BJ$58,'BAZA DANYCH'!$L:$L,$B108)</f>
        <v>0</v>
      </c>
      <c r="BK108" s="82">
        <f t="shared" si="56"/>
        <v>0</v>
      </c>
      <c r="BL108" s="81">
        <f>SUMIFS('BAZA DANYCH'!$I:$I,'BAZA DANYCH'!$B:$B,BL$58,'BAZA DANYCH'!$L:$L,$B108)</f>
        <v>0</v>
      </c>
      <c r="BM108" s="76">
        <f>SUMIFS('BAZA DANYCH'!$H:$H,'BAZA DANYCH'!$B:$B,BM$58,'BAZA DANYCH'!$L:$L,$B108)</f>
        <v>0</v>
      </c>
      <c r="BN108" s="82">
        <f t="shared" si="57"/>
        <v>0</v>
      </c>
      <c r="BO108" s="81">
        <f>SUMIFS('BAZA DANYCH'!$I:$I,'BAZA DANYCH'!$B:$B,BO$58,'BAZA DANYCH'!$L:$L,$B108)</f>
        <v>3</v>
      </c>
      <c r="BP108" s="76">
        <f>SUMIFS('BAZA DANYCH'!$H:$H,'BAZA DANYCH'!$B:$B,BP$58,'BAZA DANYCH'!$L:$L,$B108)</f>
        <v>1</v>
      </c>
      <c r="BQ108" s="82">
        <f t="shared" si="58"/>
        <v>4</v>
      </c>
      <c r="BR108" s="81">
        <f>SUMIFS('BAZA DANYCH'!$I:$I,'BAZA DANYCH'!$B:$B,BR$58,'BAZA DANYCH'!$L:$L,$B108)</f>
        <v>63</v>
      </c>
      <c r="BS108" s="76">
        <f>SUMIFS('BAZA DANYCH'!$H:$H,'BAZA DANYCH'!$B:$B,BS$58,'BAZA DANYCH'!$L:$L,$B108)</f>
        <v>0</v>
      </c>
      <c r="BT108" s="82">
        <f t="shared" si="59"/>
        <v>63</v>
      </c>
      <c r="BU108" s="81">
        <f>SUMIFS('BAZA DANYCH'!$I:$I,'BAZA DANYCH'!$B:$B,BU$58,'BAZA DANYCH'!$L:$L,$B108)</f>
        <v>23</v>
      </c>
      <c r="BV108" s="76">
        <f>SUMIFS('BAZA DANYCH'!$H:$H,'BAZA DANYCH'!$B:$B,BV$58,'BAZA DANYCH'!$L:$L,$B108)</f>
        <v>0</v>
      </c>
      <c r="BW108" s="82">
        <f t="shared" si="60"/>
        <v>23</v>
      </c>
      <c r="BX108" s="81">
        <f>SUMIFS('BAZA DANYCH'!$I:$I,'BAZA DANYCH'!$B:$B,BX$58,'BAZA DANYCH'!$L:$L,$B108)</f>
        <v>29</v>
      </c>
      <c r="BY108" s="76">
        <f>SUMIFS('BAZA DANYCH'!$H:$H,'BAZA DANYCH'!$B:$B,BY$58,'BAZA DANYCH'!$L:$L,$B108)</f>
        <v>7</v>
      </c>
      <c r="BZ108" s="82">
        <f t="shared" si="61"/>
        <v>36</v>
      </c>
    </row>
    <row r="109" spans="1:78" s="60" customFormat="1" ht="12.75">
      <c r="A109" s="70"/>
      <c r="B109" s="92">
        <v>0.76041666666666696</v>
      </c>
      <c r="C109" s="93">
        <v>0.77083333333333304</v>
      </c>
      <c r="D109" s="81">
        <f>SUMIFS('BAZA DANYCH'!$I:$I,'BAZA DANYCH'!$L:$L,$B109)</f>
        <v>319</v>
      </c>
      <c r="E109" s="76">
        <f>SUMIFS('BAZA DANYCH'!$H:$H,'BAZA DANYCH'!$L:$L,$B109)</f>
        <v>344</v>
      </c>
      <c r="F109" s="82">
        <f t="shared" si="37"/>
        <v>663</v>
      </c>
      <c r="G109" s="81">
        <f>SUMIFS('BAZA DANYCH'!$I:$I,'BAZA DANYCH'!$B:$B,G$58,'BAZA DANYCH'!$L:$L,$B109)</f>
        <v>155</v>
      </c>
      <c r="H109" s="76">
        <f>SUMIFS('BAZA DANYCH'!$H:$H,'BAZA DANYCH'!$B:$B,H$58,'BAZA DANYCH'!$L:$L,$B109)</f>
        <v>260</v>
      </c>
      <c r="I109" s="82">
        <f t="shared" si="38"/>
        <v>415</v>
      </c>
      <c r="J109" s="81">
        <f>SUMIFS('BAZA DANYCH'!$I:$I,'BAZA DANYCH'!$B:$B,J$58,'BAZA DANYCH'!$L:$L,$B109)</f>
        <v>0</v>
      </c>
      <c r="K109" s="76">
        <f>SUMIFS('BAZA DANYCH'!$H:$H,'BAZA DANYCH'!$B:$B,K$58,'BAZA DANYCH'!$L:$L,$B109)</f>
        <v>0</v>
      </c>
      <c r="L109" s="82">
        <f t="shared" si="39"/>
        <v>0</v>
      </c>
      <c r="M109" s="81">
        <f>SUMIFS('BAZA DANYCH'!$I:$I,'BAZA DANYCH'!$B:$B,M$58,'BAZA DANYCH'!$L:$L,$B109)</f>
        <v>11</v>
      </c>
      <c r="N109" s="76">
        <f>SUMIFS('BAZA DANYCH'!$H:$H,'BAZA DANYCH'!$B:$B,N$58,'BAZA DANYCH'!$L:$L,$B109)</f>
        <v>4</v>
      </c>
      <c r="O109" s="82">
        <f t="shared" si="40"/>
        <v>15</v>
      </c>
      <c r="P109" s="81">
        <f>SUMIFS('BAZA DANYCH'!$I:$I,'BAZA DANYCH'!$B:$B,P$58,'BAZA DANYCH'!$L:$L,$B109)</f>
        <v>0</v>
      </c>
      <c r="Q109" s="76">
        <f>SUMIFS('BAZA DANYCH'!$H:$H,'BAZA DANYCH'!$B:$B,Q$58,'BAZA DANYCH'!$L:$L,$B109)</f>
        <v>0</v>
      </c>
      <c r="R109" s="82">
        <f t="shared" si="41"/>
        <v>0</v>
      </c>
      <c r="S109" s="81">
        <f>SUMIFS('BAZA DANYCH'!$I:$I,'BAZA DANYCH'!$B:$B,S$58,'BAZA DANYCH'!$L:$L,$B109)</f>
        <v>8</v>
      </c>
      <c r="T109" s="76">
        <f>SUMIFS('BAZA DANYCH'!$H:$H,'BAZA DANYCH'!$B:$B,T$58,'BAZA DANYCH'!$L:$L,$B109)</f>
        <v>5</v>
      </c>
      <c r="U109" s="82">
        <f t="shared" si="42"/>
        <v>13</v>
      </c>
      <c r="V109" s="81">
        <f>SUMIFS('BAZA DANYCH'!$I:$I,'BAZA DANYCH'!$B:$B,V$58,'BAZA DANYCH'!$L:$L,$B109)</f>
        <v>4</v>
      </c>
      <c r="W109" s="76">
        <f>SUMIFS('BAZA DANYCH'!$H:$H,'BAZA DANYCH'!$B:$B,W$58,'BAZA DANYCH'!$L:$L,$B109)</f>
        <v>4</v>
      </c>
      <c r="X109" s="82">
        <f t="shared" si="43"/>
        <v>8</v>
      </c>
      <c r="Y109" s="81">
        <f>SUMIFS('BAZA DANYCH'!$I:$I,'BAZA DANYCH'!$B:$B,Y$58,'BAZA DANYCH'!$L:$L,$B109)</f>
        <v>20</v>
      </c>
      <c r="Z109" s="76">
        <f>SUMIFS('BAZA DANYCH'!$H:$H,'BAZA DANYCH'!$B:$B,Z$58,'BAZA DANYCH'!$L:$L,$B109)</f>
        <v>8</v>
      </c>
      <c r="AA109" s="82">
        <f t="shared" si="44"/>
        <v>28</v>
      </c>
      <c r="AB109" s="81">
        <f>SUMIFS('BAZA DANYCH'!$I:$I,'BAZA DANYCH'!$B:$B,AB$58,'BAZA DANYCH'!$L:$L,$B109)</f>
        <v>4</v>
      </c>
      <c r="AC109" s="76">
        <f>SUMIFS('BAZA DANYCH'!$H:$H,'BAZA DANYCH'!$B:$B,AC$58,'BAZA DANYCH'!$L:$L,$B109)</f>
        <v>8</v>
      </c>
      <c r="AD109" s="82">
        <f t="shared" si="45"/>
        <v>12</v>
      </c>
      <c r="AE109" s="81">
        <f>SUMIFS('BAZA DANYCH'!$I:$I,'BAZA DANYCH'!$B:$B,AE$58,'BAZA DANYCH'!$L:$L,$B109)</f>
        <v>0</v>
      </c>
      <c r="AF109" s="76">
        <f>SUMIFS('BAZA DANYCH'!$H:$H,'BAZA DANYCH'!$B:$B,AF$58,'BAZA DANYCH'!$L:$L,$B109)</f>
        <v>0</v>
      </c>
      <c r="AG109" s="82">
        <f t="shared" si="46"/>
        <v>0</v>
      </c>
      <c r="AH109" s="81">
        <f>SUMIFS('BAZA DANYCH'!$I:$I,'BAZA DANYCH'!$B:$B,AH$58,'BAZA DANYCH'!$L:$L,$B109)</f>
        <v>0</v>
      </c>
      <c r="AI109" s="76">
        <f>SUMIFS('BAZA DANYCH'!$H:$H,'BAZA DANYCH'!$B:$B,AI$58,'BAZA DANYCH'!$L:$L,$B109)</f>
        <v>0</v>
      </c>
      <c r="AJ109" s="82">
        <f t="shared" si="47"/>
        <v>0</v>
      </c>
      <c r="AK109" s="81">
        <f>SUMIFS('BAZA DANYCH'!$I:$I,'BAZA DANYCH'!$B:$B,AK$58,'BAZA DANYCH'!$L:$L,$B109)</f>
        <v>0</v>
      </c>
      <c r="AL109" s="76">
        <f>SUMIFS('BAZA DANYCH'!$H:$H,'BAZA DANYCH'!$B:$B,AL$58,'BAZA DANYCH'!$L:$L,$B109)</f>
        <v>0</v>
      </c>
      <c r="AM109" s="82">
        <f t="shared" si="48"/>
        <v>0</v>
      </c>
      <c r="AN109" s="81">
        <f>SUMIFS('BAZA DANYCH'!$I:$I,'BAZA DANYCH'!$B:$B,AN$58,'BAZA DANYCH'!$L:$L,$B109)</f>
        <v>0</v>
      </c>
      <c r="AO109" s="76">
        <f>SUMIFS('BAZA DANYCH'!$H:$H,'BAZA DANYCH'!$B:$B,AO$58,'BAZA DANYCH'!$L:$L,$B109)</f>
        <v>0</v>
      </c>
      <c r="AP109" s="82">
        <f t="shared" si="49"/>
        <v>0</v>
      </c>
      <c r="AQ109" s="81">
        <f>SUMIFS('BAZA DANYCH'!$I:$I,'BAZA DANYCH'!$B:$B,AQ$58,'BAZA DANYCH'!$L:$L,$B109)</f>
        <v>6</v>
      </c>
      <c r="AR109" s="76">
        <f>SUMIFS('BAZA DANYCH'!$H:$H,'BAZA DANYCH'!$B:$B,AR$58,'BAZA DANYCH'!$L:$L,$B109)</f>
        <v>21</v>
      </c>
      <c r="AS109" s="82">
        <f t="shared" si="50"/>
        <v>27</v>
      </c>
      <c r="AT109" s="81">
        <f>SUMIFS('BAZA DANYCH'!$I:$I,'BAZA DANYCH'!$B:$B,AT$58,'BAZA DANYCH'!$L:$L,$B109)</f>
        <v>4</v>
      </c>
      <c r="AU109" s="76">
        <f>SUMIFS('BAZA DANYCH'!$H:$H,'BAZA DANYCH'!$B:$B,AU$58,'BAZA DANYCH'!$L:$L,$B109)</f>
        <v>5</v>
      </c>
      <c r="AV109" s="82">
        <f t="shared" si="51"/>
        <v>9</v>
      </c>
      <c r="AW109" s="81">
        <f>SUMIFS('BAZA DANYCH'!$I:$I,'BAZA DANYCH'!$B:$B,AW$58,'BAZA DANYCH'!$L:$L,$B109)</f>
        <v>1</v>
      </c>
      <c r="AX109" s="76">
        <f>SUMIFS('BAZA DANYCH'!$H:$H,'BAZA DANYCH'!$B:$B,AX$58,'BAZA DANYCH'!$L:$L,$B109)</f>
        <v>3</v>
      </c>
      <c r="AY109" s="82">
        <f t="shared" si="52"/>
        <v>4</v>
      </c>
      <c r="AZ109" s="81">
        <f>SUMIFS('BAZA DANYCH'!$I:$I,'BAZA DANYCH'!$B:$B,AZ$58,'BAZA DANYCH'!$L:$L,$B109)</f>
        <v>0</v>
      </c>
      <c r="BA109" s="76">
        <f>SUMIFS('BAZA DANYCH'!$H:$H,'BAZA DANYCH'!$B:$B,BA$58,'BAZA DANYCH'!$L:$L,$B109)</f>
        <v>10</v>
      </c>
      <c r="BB109" s="82">
        <f t="shared" si="53"/>
        <v>10</v>
      </c>
      <c r="BC109" s="81">
        <f>SUMIFS('BAZA DANYCH'!$I:$I,'BAZA DANYCH'!$B:$B,BC$58,'BAZA DANYCH'!$L:$L,$B109)</f>
        <v>0</v>
      </c>
      <c r="BD109" s="76">
        <f>SUMIFS('BAZA DANYCH'!$H:$H,'BAZA DANYCH'!$B:$B,BD$58,'BAZA DANYCH'!$L:$L,$B109)</f>
        <v>0</v>
      </c>
      <c r="BE109" s="82">
        <f t="shared" si="54"/>
        <v>0</v>
      </c>
      <c r="BF109" s="81">
        <f>SUMIFS('BAZA DANYCH'!$I:$I,'BAZA DANYCH'!$B:$B,BF$58,'BAZA DANYCH'!$L:$L,$B109)</f>
        <v>6</v>
      </c>
      <c r="BG109" s="76">
        <f>SUMIFS('BAZA DANYCH'!$H:$H,'BAZA DANYCH'!$B:$B,BG$58,'BAZA DANYCH'!$L:$L,$B109)</f>
        <v>4</v>
      </c>
      <c r="BH109" s="82">
        <f t="shared" si="55"/>
        <v>10</v>
      </c>
      <c r="BI109" s="81">
        <f>SUMIFS('BAZA DANYCH'!$I:$I,'BAZA DANYCH'!$B:$B,BI$58,'BAZA DANYCH'!$L:$L,$B109)</f>
        <v>1</v>
      </c>
      <c r="BJ109" s="76">
        <f>SUMIFS('BAZA DANYCH'!$H:$H,'BAZA DANYCH'!$B:$B,BJ$58,'BAZA DANYCH'!$L:$L,$B109)</f>
        <v>0</v>
      </c>
      <c r="BK109" s="82">
        <f t="shared" si="56"/>
        <v>1</v>
      </c>
      <c r="BL109" s="81">
        <f>SUMIFS('BAZA DANYCH'!$I:$I,'BAZA DANYCH'!$B:$B,BL$58,'BAZA DANYCH'!$L:$L,$B109)</f>
        <v>7</v>
      </c>
      <c r="BM109" s="76">
        <f>SUMIFS('BAZA DANYCH'!$H:$H,'BAZA DANYCH'!$B:$B,BM$58,'BAZA DANYCH'!$L:$L,$B109)</f>
        <v>0</v>
      </c>
      <c r="BN109" s="82">
        <f t="shared" si="57"/>
        <v>7</v>
      </c>
      <c r="BO109" s="81">
        <f>SUMIFS('BAZA DANYCH'!$I:$I,'BAZA DANYCH'!$B:$B,BO$58,'BAZA DANYCH'!$L:$L,$B109)</f>
        <v>0</v>
      </c>
      <c r="BP109" s="76">
        <f>SUMIFS('BAZA DANYCH'!$H:$H,'BAZA DANYCH'!$B:$B,BP$58,'BAZA DANYCH'!$L:$L,$B109)</f>
        <v>0</v>
      </c>
      <c r="BQ109" s="82">
        <f t="shared" si="58"/>
        <v>0</v>
      </c>
      <c r="BR109" s="81">
        <f>SUMIFS('BAZA DANYCH'!$I:$I,'BAZA DANYCH'!$B:$B,BR$58,'BAZA DANYCH'!$L:$L,$B109)</f>
        <v>72</v>
      </c>
      <c r="BS109" s="76">
        <f>SUMIFS('BAZA DANYCH'!$H:$H,'BAZA DANYCH'!$B:$B,BS$58,'BAZA DANYCH'!$L:$L,$B109)</f>
        <v>0</v>
      </c>
      <c r="BT109" s="82">
        <f t="shared" si="59"/>
        <v>72</v>
      </c>
      <c r="BU109" s="81">
        <f>SUMIFS('BAZA DANYCH'!$I:$I,'BAZA DANYCH'!$B:$B,BU$58,'BAZA DANYCH'!$L:$L,$B109)</f>
        <v>7</v>
      </c>
      <c r="BV109" s="76">
        <f>SUMIFS('BAZA DANYCH'!$H:$H,'BAZA DANYCH'!$B:$B,BV$58,'BAZA DANYCH'!$L:$L,$B109)</f>
        <v>0</v>
      </c>
      <c r="BW109" s="82">
        <f t="shared" si="60"/>
        <v>7</v>
      </c>
      <c r="BX109" s="81">
        <f>SUMIFS('BAZA DANYCH'!$I:$I,'BAZA DANYCH'!$B:$B,BX$58,'BAZA DANYCH'!$L:$L,$B109)</f>
        <v>13</v>
      </c>
      <c r="BY109" s="76">
        <f>SUMIFS('BAZA DANYCH'!$H:$H,'BAZA DANYCH'!$B:$B,BY$58,'BAZA DANYCH'!$L:$L,$B109)</f>
        <v>12</v>
      </c>
      <c r="BZ109" s="82">
        <f t="shared" si="61"/>
        <v>25</v>
      </c>
    </row>
    <row r="110" spans="1:78" s="60" customFormat="1" ht="12.75">
      <c r="A110" s="70"/>
      <c r="B110" s="92">
        <v>0.77083333333333304</v>
      </c>
      <c r="C110" s="93">
        <v>0.78125</v>
      </c>
      <c r="D110" s="81">
        <f>SUMIFS('BAZA DANYCH'!$I:$I,'BAZA DANYCH'!$L:$L,$B110)</f>
        <v>419</v>
      </c>
      <c r="E110" s="76">
        <f>SUMIFS('BAZA DANYCH'!$H:$H,'BAZA DANYCH'!$L:$L,$B110)</f>
        <v>201</v>
      </c>
      <c r="F110" s="82">
        <f t="shared" si="37"/>
        <v>620</v>
      </c>
      <c r="G110" s="81">
        <f>SUMIFS('BAZA DANYCH'!$I:$I,'BAZA DANYCH'!$B:$B,G$58,'BAZA DANYCH'!$L:$L,$B110)</f>
        <v>208</v>
      </c>
      <c r="H110" s="76">
        <f>SUMIFS('BAZA DANYCH'!$H:$H,'BAZA DANYCH'!$B:$B,H$58,'BAZA DANYCH'!$L:$L,$B110)</f>
        <v>125</v>
      </c>
      <c r="I110" s="82">
        <f t="shared" si="38"/>
        <v>333</v>
      </c>
      <c r="J110" s="81">
        <f>SUMIFS('BAZA DANYCH'!$I:$I,'BAZA DANYCH'!$B:$B,J$58,'BAZA DANYCH'!$L:$L,$B110)</f>
        <v>4</v>
      </c>
      <c r="K110" s="76">
        <f>SUMIFS('BAZA DANYCH'!$H:$H,'BAZA DANYCH'!$B:$B,K$58,'BAZA DANYCH'!$L:$L,$B110)</f>
        <v>5</v>
      </c>
      <c r="L110" s="82">
        <f t="shared" si="39"/>
        <v>9</v>
      </c>
      <c r="M110" s="81">
        <f>SUMIFS('BAZA DANYCH'!$I:$I,'BAZA DANYCH'!$B:$B,M$58,'BAZA DANYCH'!$L:$L,$B110)</f>
        <v>14</v>
      </c>
      <c r="N110" s="76">
        <f>SUMIFS('BAZA DANYCH'!$H:$H,'BAZA DANYCH'!$B:$B,N$58,'BAZA DANYCH'!$L:$L,$B110)</f>
        <v>7</v>
      </c>
      <c r="O110" s="82">
        <f t="shared" si="40"/>
        <v>21</v>
      </c>
      <c r="P110" s="81">
        <f>SUMIFS('BAZA DANYCH'!$I:$I,'BAZA DANYCH'!$B:$B,P$58,'BAZA DANYCH'!$L:$L,$B110)</f>
        <v>13</v>
      </c>
      <c r="Q110" s="76">
        <f>SUMIFS('BAZA DANYCH'!$H:$H,'BAZA DANYCH'!$B:$B,Q$58,'BAZA DANYCH'!$L:$L,$B110)</f>
        <v>15</v>
      </c>
      <c r="R110" s="82">
        <f t="shared" si="41"/>
        <v>28</v>
      </c>
      <c r="S110" s="81">
        <f>SUMIFS('BAZA DANYCH'!$I:$I,'BAZA DANYCH'!$B:$B,S$58,'BAZA DANYCH'!$L:$L,$B110)</f>
        <v>0</v>
      </c>
      <c r="T110" s="76">
        <f>SUMIFS('BAZA DANYCH'!$H:$H,'BAZA DANYCH'!$B:$B,T$58,'BAZA DANYCH'!$L:$L,$B110)</f>
        <v>0</v>
      </c>
      <c r="U110" s="82">
        <f t="shared" si="42"/>
        <v>0</v>
      </c>
      <c r="V110" s="81">
        <f>SUMIFS('BAZA DANYCH'!$I:$I,'BAZA DANYCH'!$B:$B,V$58,'BAZA DANYCH'!$L:$L,$B110)</f>
        <v>0</v>
      </c>
      <c r="W110" s="76">
        <f>SUMIFS('BAZA DANYCH'!$H:$H,'BAZA DANYCH'!$B:$B,W$58,'BAZA DANYCH'!$L:$L,$B110)</f>
        <v>0</v>
      </c>
      <c r="X110" s="82">
        <f t="shared" si="43"/>
        <v>0</v>
      </c>
      <c r="Y110" s="81">
        <f>SUMIFS('BAZA DANYCH'!$I:$I,'BAZA DANYCH'!$B:$B,Y$58,'BAZA DANYCH'!$L:$L,$B110)</f>
        <v>1</v>
      </c>
      <c r="Z110" s="76">
        <f>SUMIFS('BAZA DANYCH'!$H:$H,'BAZA DANYCH'!$B:$B,Z$58,'BAZA DANYCH'!$L:$L,$B110)</f>
        <v>0</v>
      </c>
      <c r="AA110" s="82">
        <f t="shared" si="44"/>
        <v>1</v>
      </c>
      <c r="AB110" s="81">
        <f>SUMIFS('BAZA DANYCH'!$I:$I,'BAZA DANYCH'!$B:$B,AB$58,'BAZA DANYCH'!$L:$L,$B110)</f>
        <v>0</v>
      </c>
      <c r="AC110" s="76">
        <f>SUMIFS('BAZA DANYCH'!$H:$H,'BAZA DANYCH'!$B:$B,AC$58,'BAZA DANYCH'!$L:$L,$B110)</f>
        <v>2</v>
      </c>
      <c r="AD110" s="82">
        <f t="shared" si="45"/>
        <v>2</v>
      </c>
      <c r="AE110" s="81">
        <f>SUMIFS('BAZA DANYCH'!$I:$I,'BAZA DANYCH'!$B:$B,AE$58,'BAZA DANYCH'!$L:$L,$B110)</f>
        <v>0</v>
      </c>
      <c r="AF110" s="76">
        <f>SUMIFS('BAZA DANYCH'!$H:$H,'BAZA DANYCH'!$B:$B,AF$58,'BAZA DANYCH'!$L:$L,$B110)</f>
        <v>0</v>
      </c>
      <c r="AG110" s="82">
        <f t="shared" si="46"/>
        <v>0</v>
      </c>
      <c r="AH110" s="81">
        <f>SUMIFS('BAZA DANYCH'!$I:$I,'BAZA DANYCH'!$B:$B,AH$58,'BAZA DANYCH'!$L:$L,$B110)</f>
        <v>0</v>
      </c>
      <c r="AI110" s="76">
        <f>SUMIFS('BAZA DANYCH'!$H:$H,'BAZA DANYCH'!$B:$B,AI$58,'BAZA DANYCH'!$L:$L,$B110)</f>
        <v>0</v>
      </c>
      <c r="AJ110" s="82">
        <f t="shared" si="47"/>
        <v>0</v>
      </c>
      <c r="AK110" s="81">
        <f>SUMIFS('BAZA DANYCH'!$I:$I,'BAZA DANYCH'!$B:$B,AK$58,'BAZA DANYCH'!$L:$L,$B110)</f>
        <v>0</v>
      </c>
      <c r="AL110" s="76">
        <f>SUMIFS('BAZA DANYCH'!$H:$H,'BAZA DANYCH'!$B:$B,AL$58,'BAZA DANYCH'!$L:$L,$B110)</f>
        <v>0</v>
      </c>
      <c r="AM110" s="82">
        <f t="shared" si="48"/>
        <v>0</v>
      </c>
      <c r="AN110" s="81">
        <f>SUMIFS('BAZA DANYCH'!$I:$I,'BAZA DANYCH'!$B:$B,AN$58,'BAZA DANYCH'!$L:$L,$B110)</f>
        <v>6</v>
      </c>
      <c r="AO110" s="76">
        <f>SUMIFS('BAZA DANYCH'!$H:$H,'BAZA DANYCH'!$B:$B,AO$58,'BAZA DANYCH'!$L:$L,$B110)</f>
        <v>1</v>
      </c>
      <c r="AP110" s="82">
        <f t="shared" si="49"/>
        <v>7</v>
      </c>
      <c r="AQ110" s="81">
        <f>SUMIFS('BAZA DANYCH'!$I:$I,'BAZA DANYCH'!$B:$B,AQ$58,'BAZA DANYCH'!$L:$L,$B110)</f>
        <v>0</v>
      </c>
      <c r="AR110" s="76">
        <f>SUMIFS('BAZA DANYCH'!$H:$H,'BAZA DANYCH'!$B:$B,AR$58,'BAZA DANYCH'!$L:$L,$B110)</f>
        <v>0</v>
      </c>
      <c r="AS110" s="82">
        <f t="shared" si="50"/>
        <v>0</v>
      </c>
      <c r="AT110" s="81">
        <f>SUMIFS('BAZA DANYCH'!$I:$I,'BAZA DANYCH'!$B:$B,AT$58,'BAZA DANYCH'!$L:$L,$B110)</f>
        <v>6</v>
      </c>
      <c r="AU110" s="76">
        <f>SUMIFS('BAZA DANYCH'!$H:$H,'BAZA DANYCH'!$B:$B,AU$58,'BAZA DANYCH'!$L:$L,$B110)</f>
        <v>31</v>
      </c>
      <c r="AV110" s="82">
        <f t="shared" si="51"/>
        <v>37</v>
      </c>
      <c r="AW110" s="81">
        <f>SUMIFS('BAZA DANYCH'!$I:$I,'BAZA DANYCH'!$B:$B,AW$58,'BAZA DANYCH'!$L:$L,$B110)</f>
        <v>0</v>
      </c>
      <c r="AX110" s="76">
        <f>SUMIFS('BAZA DANYCH'!$H:$H,'BAZA DANYCH'!$B:$B,AX$58,'BAZA DANYCH'!$L:$L,$B110)</f>
        <v>0</v>
      </c>
      <c r="AY110" s="82">
        <f t="shared" si="52"/>
        <v>0</v>
      </c>
      <c r="AZ110" s="81">
        <f>SUMIFS('BAZA DANYCH'!$I:$I,'BAZA DANYCH'!$B:$B,AZ$58,'BAZA DANYCH'!$L:$L,$B110)</f>
        <v>0</v>
      </c>
      <c r="BA110" s="76">
        <f>SUMIFS('BAZA DANYCH'!$H:$H,'BAZA DANYCH'!$B:$B,BA$58,'BAZA DANYCH'!$L:$L,$B110)</f>
        <v>0</v>
      </c>
      <c r="BB110" s="82">
        <f t="shared" si="53"/>
        <v>0</v>
      </c>
      <c r="BC110" s="81">
        <f>SUMIFS('BAZA DANYCH'!$I:$I,'BAZA DANYCH'!$B:$B,BC$58,'BAZA DANYCH'!$L:$L,$B110)</f>
        <v>0</v>
      </c>
      <c r="BD110" s="76">
        <f>SUMIFS('BAZA DANYCH'!$H:$H,'BAZA DANYCH'!$B:$B,BD$58,'BAZA DANYCH'!$L:$L,$B110)</f>
        <v>0</v>
      </c>
      <c r="BE110" s="82">
        <f t="shared" si="54"/>
        <v>0</v>
      </c>
      <c r="BF110" s="81">
        <f>SUMIFS('BAZA DANYCH'!$I:$I,'BAZA DANYCH'!$B:$B,BF$58,'BAZA DANYCH'!$L:$L,$B110)</f>
        <v>0</v>
      </c>
      <c r="BG110" s="76">
        <f>SUMIFS('BAZA DANYCH'!$H:$H,'BAZA DANYCH'!$B:$B,BG$58,'BAZA DANYCH'!$L:$L,$B110)</f>
        <v>0</v>
      </c>
      <c r="BH110" s="82">
        <f t="shared" si="55"/>
        <v>0</v>
      </c>
      <c r="BI110" s="81">
        <f>SUMIFS('BAZA DANYCH'!$I:$I,'BAZA DANYCH'!$B:$B,BI$58,'BAZA DANYCH'!$L:$L,$B110)</f>
        <v>0</v>
      </c>
      <c r="BJ110" s="76">
        <f>SUMIFS('BAZA DANYCH'!$H:$H,'BAZA DANYCH'!$B:$B,BJ$58,'BAZA DANYCH'!$L:$L,$B110)</f>
        <v>8</v>
      </c>
      <c r="BK110" s="82">
        <f t="shared" si="56"/>
        <v>8</v>
      </c>
      <c r="BL110" s="81">
        <f>SUMIFS('BAZA DANYCH'!$I:$I,'BAZA DANYCH'!$B:$B,BL$58,'BAZA DANYCH'!$L:$L,$B110)</f>
        <v>0</v>
      </c>
      <c r="BM110" s="76">
        <f>SUMIFS('BAZA DANYCH'!$H:$H,'BAZA DANYCH'!$B:$B,BM$58,'BAZA DANYCH'!$L:$L,$B110)</f>
        <v>0</v>
      </c>
      <c r="BN110" s="82">
        <f t="shared" si="57"/>
        <v>0</v>
      </c>
      <c r="BO110" s="81">
        <f>SUMIFS('BAZA DANYCH'!$I:$I,'BAZA DANYCH'!$B:$B,BO$58,'BAZA DANYCH'!$L:$L,$B110)</f>
        <v>0</v>
      </c>
      <c r="BP110" s="76">
        <f>SUMIFS('BAZA DANYCH'!$H:$H,'BAZA DANYCH'!$B:$B,BP$58,'BAZA DANYCH'!$L:$L,$B110)</f>
        <v>0</v>
      </c>
      <c r="BQ110" s="82">
        <f t="shared" si="58"/>
        <v>0</v>
      </c>
      <c r="BR110" s="81">
        <f>SUMIFS('BAZA DANYCH'!$I:$I,'BAZA DANYCH'!$B:$B,BR$58,'BAZA DANYCH'!$L:$L,$B110)</f>
        <v>139</v>
      </c>
      <c r="BS110" s="76">
        <f>SUMIFS('BAZA DANYCH'!$H:$H,'BAZA DANYCH'!$B:$B,BS$58,'BAZA DANYCH'!$L:$L,$B110)</f>
        <v>0</v>
      </c>
      <c r="BT110" s="82">
        <f t="shared" si="59"/>
        <v>139</v>
      </c>
      <c r="BU110" s="81">
        <f>SUMIFS('BAZA DANYCH'!$I:$I,'BAZA DANYCH'!$B:$B,BU$58,'BAZA DANYCH'!$L:$L,$B110)</f>
        <v>0</v>
      </c>
      <c r="BV110" s="76">
        <f>SUMIFS('BAZA DANYCH'!$H:$H,'BAZA DANYCH'!$B:$B,BV$58,'BAZA DANYCH'!$L:$L,$B110)</f>
        <v>0</v>
      </c>
      <c r="BW110" s="82">
        <f t="shared" si="60"/>
        <v>0</v>
      </c>
      <c r="BX110" s="81">
        <f>SUMIFS('BAZA DANYCH'!$I:$I,'BAZA DANYCH'!$B:$B,BX$58,'BAZA DANYCH'!$L:$L,$B110)</f>
        <v>28</v>
      </c>
      <c r="BY110" s="76">
        <f>SUMIFS('BAZA DANYCH'!$H:$H,'BAZA DANYCH'!$B:$B,BY$58,'BAZA DANYCH'!$L:$L,$B110)</f>
        <v>7</v>
      </c>
      <c r="BZ110" s="82">
        <f t="shared" si="61"/>
        <v>35</v>
      </c>
    </row>
    <row r="111" spans="1:78" s="60" customFormat="1" ht="12.75">
      <c r="A111" s="70"/>
      <c r="B111" s="92">
        <v>0.78125</v>
      </c>
      <c r="C111" s="93">
        <v>0.79166666666666696</v>
      </c>
      <c r="D111" s="81">
        <f>SUMIFS('BAZA DANYCH'!$I:$I,'BAZA DANYCH'!$L:$L,$B111)</f>
        <v>555</v>
      </c>
      <c r="E111" s="76">
        <f>SUMIFS('BAZA DANYCH'!$H:$H,'BAZA DANYCH'!$L:$L,$B111)</f>
        <v>357</v>
      </c>
      <c r="F111" s="82">
        <f t="shared" si="37"/>
        <v>912</v>
      </c>
      <c r="G111" s="81">
        <f>SUMIFS('BAZA DANYCH'!$I:$I,'BAZA DANYCH'!$B:$B,G$58,'BAZA DANYCH'!$L:$L,$B111)</f>
        <v>364</v>
      </c>
      <c r="H111" s="76">
        <f>SUMIFS('BAZA DANYCH'!$H:$H,'BAZA DANYCH'!$B:$B,H$58,'BAZA DANYCH'!$L:$L,$B111)</f>
        <v>252</v>
      </c>
      <c r="I111" s="82">
        <f t="shared" si="38"/>
        <v>616</v>
      </c>
      <c r="J111" s="81">
        <f>SUMIFS('BAZA DANYCH'!$I:$I,'BAZA DANYCH'!$B:$B,J$58,'BAZA DANYCH'!$L:$L,$B111)</f>
        <v>76</v>
      </c>
      <c r="K111" s="76">
        <f>SUMIFS('BAZA DANYCH'!$H:$H,'BAZA DANYCH'!$B:$B,K$58,'BAZA DANYCH'!$L:$L,$B111)</f>
        <v>20</v>
      </c>
      <c r="L111" s="82">
        <f t="shared" si="39"/>
        <v>96</v>
      </c>
      <c r="M111" s="81">
        <f>SUMIFS('BAZA DANYCH'!$I:$I,'BAZA DANYCH'!$B:$B,M$58,'BAZA DANYCH'!$L:$L,$B111)</f>
        <v>12</v>
      </c>
      <c r="N111" s="76">
        <f>SUMIFS('BAZA DANYCH'!$H:$H,'BAZA DANYCH'!$B:$B,N$58,'BAZA DANYCH'!$L:$L,$B111)</f>
        <v>0</v>
      </c>
      <c r="O111" s="82">
        <f t="shared" si="40"/>
        <v>12</v>
      </c>
      <c r="P111" s="81">
        <f>SUMIFS('BAZA DANYCH'!$I:$I,'BAZA DANYCH'!$B:$B,P$58,'BAZA DANYCH'!$L:$L,$B111)</f>
        <v>0</v>
      </c>
      <c r="Q111" s="76">
        <f>SUMIFS('BAZA DANYCH'!$H:$H,'BAZA DANYCH'!$B:$B,Q$58,'BAZA DANYCH'!$L:$L,$B111)</f>
        <v>0</v>
      </c>
      <c r="R111" s="82">
        <f t="shared" si="41"/>
        <v>0</v>
      </c>
      <c r="S111" s="81">
        <f>SUMIFS('BAZA DANYCH'!$I:$I,'BAZA DANYCH'!$B:$B,S$58,'BAZA DANYCH'!$L:$L,$B111)</f>
        <v>0</v>
      </c>
      <c r="T111" s="76">
        <f>SUMIFS('BAZA DANYCH'!$H:$H,'BAZA DANYCH'!$B:$B,T$58,'BAZA DANYCH'!$L:$L,$B111)</f>
        <v>0</v>
      </c>
      <c r="U111" s="82">
        <f t="shared" si="42"/>
        <v>0</v>
      </c>
      <c r="V111" s="81">
        <f>SUMIFS('BAZA DANYCH'!$I:$I,'BAZA DANYCH'!$B:$B,V$58,'BAZA DANYCH'!$L:$L,$B111)</f>
        <v>3</v>
      </c>
      <c r="W111" s="76">
        <f>SUMIFS('BAZA DANYCH'!$H:$H,'BAZA DANYCH'!$B:$B,W$58,'BAZA DANYCH'!$L:$L,$B111)</f>
        <v>9</v>
      </c>
      <c r="X111" s="82">
        <f t="shared" si="43"/>
        <v>12</v>
      </c>
      <c r="Y111" s="81">
        <f>SUMIFS('BAZA DANYCH'!$I:$I,'BAZA DANYCH'!$B:$B,Y$58,'BAZA DANYCH'!$L:$L,$B111)</f>
        <v>0</v>
      </c>
      <c r="Z111" s="76">
        <f>SUMIFS('BAZA DANYCH'!$H:$H,'BAZA DANYCH'!$B:$B,Z$58,'BAZA DANYCH'!$L:$L,$B111)</f>
        <v>0</v>
      </c>
      <c r="AA111" s="82">
        <f t="shared" si="44"/>
        <v>0</v>
      </c>
      <c r="AB111" s="81">
        <f>SUMIFS('BAZA DANYCH'!$I:$I,'BAZA DANYCH'!$B:$B,AB$58,'BAZA DANYCH'!$L:$L,$B111)</f>
        <v>1</v>
      </c>
      <c r="AC111" s="76">
        <f>SUMIFS('BAZA DANYCH'!$H:$H,'BAZA DANYCH'!$B:$B,AC$58,'BAZA DANYCH'!$L:$L,$B111)</f>
        <v>5</v>
      </c>
      <c r="AD111" s="82">
        <f t="shared" si="45"/>
        <v>6</v>
      </c>
      <c r="AE111" s="81">
        <f>SUMIFS('BAZA DANYCH'!$I:$I,'BAZA DANYCH'!$B:$B,AE$58,'BAZA DANYCH'!$L:$L,$B111)</f>
        <v>0</v>
      </c>
      <c r="AF111" s="76">
        <f>SUMIFS('BAZA DANYCH'!$H:$H,'BAZA DANYCH'!$B:$B,AF$58,'BAZA DANYCH'!$L:$L,$B111)</f>
        <v>0</v>
      </c>
      <c r="AG111" s="82">
        <f t="shared" si="46"/>
        <v>0</v>
      </c>
      <c r="AH111" s="81">
        <f>SUMIFS('BAZA DANYCH'!$I:$I,'BAZA DANYCH'!$B:$B,AH$58,'BAZA DANYCH'!$L:$L,$B111)</f>
        <v>1</v>
      </c>
      <c r="AI111" s="76">
        <f>SUMIFS('BAZA DANYCH'!$H:$H,'BAZA DANYCH'!$B:$B,AI$58,'BAZA DANYCH'!$L:$L,$B111)</f>
        <v>2</v>
      </c>
      <c r="AJ111" s="82">
        <f t="shared" si="47"/>
        <v>3</v>
      </c>
      <c r="AK111" s="81">
        <f>SUMIFS('BAZA DANYCH'!$I:$I,'BAZA DANYCH'!$B:$B,AK$58,'BAZA DANYCH'!$L:$L,$B111)</f>
        <v>2</v>
      </c>
      <c r="AL111" s="76">
        <f>SUMIFS('BAZA DANYCH'!$H:$H,'BAZA DANYCH'!$B:$B,AL$58,'BAZA DANYCH'!$L:$L,$B111)</f>
        <v>2</v>
      </c>
      <c r="AM111" s="82">
        <f t="shared" si="48"/>
        <v>4</v>
      </c>
      <c r="AN111" s="81">
        <f>SUMIFS('BAZA DANYCH'!$I:$I,'BAZA DANYCH'!$B:$B,AN$58,'BAZA DANYCH'!$L:$L,$B111)</f>
        <v>0</v>
      </c>
      <c r="AO111" s="76">
        <f>SUMIFS('BAZA DANYCH'!$H:$H,'BAZA DANYCH'!$B:$B,AO$58,'BAZA DANYCH'!$L:$L,$B111)</f>
        <v>0</v>
      </c>
      <c r="AP111" s="82">
        <f t="shared" si="49"/>
        <v>0</v>
      </c>
      <c r="AQ111" s="81">
        <f>SUMIFS('BAZA DANYCH'!$I:$I,'BAZA DANYCH'!$B:$B,AQ$58,'BAZA DANYCH'!$L:$L,$B111)</f>
        <v>0</v>
      </c>
      <c r="AR111" s="76">
        <f>SUMIFS('BAZA DANYCH'!$H:$H,'BAZA DANYCH'!$B:$B,AR$58,'BAZA DANYCH'!$L:$L,$B111)</f>
        <v>0</v>
      </c>
      <c r="AS111" s="82">
        <f t="shared" si="50"/>
        <v>0</v>
      </c>
      <c r="AT111" s="81">
        <f>SUMIFS('BAZA DANYCH'!$I:$I,'BAZA DANYCH'!$B:$B,AT$58,'BAZA DANYCH'!$L:$L,$B111)</f>
        <v>5</v>
      </c>
      <c r="AU111" s="76">
        <f>SUMIFS('BAZA DANYCH'!$H:$H,'BAZA DANYCH'!$B:$B,AU$58,'BAZA DANYCH'!$L:$L,$B111)</f>
        <v>2</v>
      </c>
      <c r="AV111" s="82">
        <f t="shared" si="51"/>
        <v>7</v>
      </c>
      <c r="AW111" s="81">
        <f>SUMIFS('BAZA DANYCH'!$I:$I,'BAZA DANYCH'!$B:$B,AW$58,'BAZA DANYCH'!$L:$L,$B111)</f>
        <v>0</v>
      </c>
      <c r="AX111" s="76">
        <f>SUMIFS('BAZA DANYCH'!$H:$H,'BAZA DANYCH'!$B:$B,AX$58,'BAZA DANYCH'!$L:$L,$B111)</f>
        <v>0</v>
      </c>
      <c r="AY111" s="82">
        <f t="shared" si="52"/>
        <v>0</v>
      </c>
      <c r="AZ111" s="81">
        <f>SUMIFS('BAZA DANYCH'!$I:$I,'BAZA DANYCH'!$B:$B,AZ$58,'BAZA DANYCH'!$L:$L,$B111)</f>
        <v>0</v>
      </c>
      <c r="BA111" s="76">
        <f>SUMIFS('BAZA DANYCH'!$H:$H,'BAZA DANYCH'!$B:$B,BA$58,'BAZA DANYCH'!$L:$L,$B111)</f>
        <v>0</v>
      </c>
      <c r="BB111" s="82">
        <f t="shared" si="53"/>
        <v>0</v>
      </c>
      <c r="BC111" s="81">
        <f>SUMIFS('BAZA DANYCH'!$I:$I,'BAZA DANYCH'!$B:$B,BC$58,'BAZA DANYCH'!$L:$L,$B111)</f>
        <v>2</v>
      </c>
      <c r="BD111" s="76">
        <f>SUMIFS('BAZA DANYCH'!$H:$H,'BAZA DANYCH'!$B:$B,BD$58,'BAZA DANYCH'!$L:$L,$B111)</f>
        <v>0</v>
      </c>
      <c r="BE111" s="82">
        <f t="shared" si="54"/>
        <v>2</v>
      </c>
      <c r="BF111" s="81">
        <f>SUMIFS('BAZA DANYCH'!$I:$I,'BAZA DANYCH'!$B:$B,BF$58,'BAZA DANYCH'!$L:$L,$B111)</f>
        <v>0</v>
      </c>
      <c r="BG111" s="76">
        <f>SUMIFS('BAZA DANYCH'!$H:$H,'BAZA DANYCH'!$B:$B,BG$58,'BAZA DANYCH'!$L:$L,$B111)</f>
        <v>0</v>
      </c>
      <c r="BH111" s="82">
        <f t="shared" si="55"/>
        <v>0</v>
      </c>
      <c r="BI111" s="81">
        <f>SUMIFS('BAZA DANYCH'!$I:$I,'BAZA DANYCH'!$B:$B,BI$58,'BAZA DANYCH'!$L:$L,$B111)</f>
        <v>0</v>
      </c>
      <c r="BJ111" s="76">
        <f>SUMIFS('BAZA DANYCH'!$H:$H,'BAZA DANYCH'!$B:$B,BJ$58,'BAZA DANYCH'!$L:$L,$B111)</f>
        <v>0</v>
      </c>
      <c r="BK111" s="82">
        <f t="shared" si="56"/>
        <v>0</v>
      </c>
      <c r="BL111" s="81">
        <f>SUMIFS('BAZA DANYCH'!$I:$I,'BAZA DANYCH'!$B:$B,BL$58,'BAZA DANYCH'!$L:$L,$B111)</f>
        <v>0</v>
      </c>
      <c r="BM111" s="76">
        <f>SUMIFS('BAZA DANYCH'!$H:$H,'BAZA DANYCH'!$B:$B,BM$58,'BAZA DANYCH'!$L:$L,$B111)</f>
        <v>0</v>
      </c>
      <c r="BN111" s="82">
        <f t="shared" si="57"/>
        <v>0</v>
      </c>
      <c r="BO111" s="81">
        <f>SUMIFS('BAZA DANYCH'!$I:$I,'BAZA DANYCH'!$B:$B,BO$58,'BAZA DANYCH'!$L:$L,$B111)</f>
        <v>1</v>
      </c>
      <c r="BP111" s="76">
        <f>SUMIFS('BAZA DANYCH'!$H:$H,'BAZA DANYCH'!$B:$B,BP$58,'BAZA DANYCH'!$L:$L,$B111)</f>
        <v>0</v>
      </c>
      <c r="BQ111" s="82">
        <f t="shared" si="58"/>
        <v>1</v>
      </c>
      <c r="BR111" s="81">
        <f>SUMIFS('BAZA DANYCH'!$I:$I,'BAZA DANYCH'!$B:$B,BR$58,'BAZA DANYCH'!$L:$L,$B111)</f>
        <v>68</v>
      </c>
      <c r="BS111" s="76">
        <f>SUMIFS('BAZA DANYCH'!$H:$H,'BAZA DANYCH'!$B:$B,BS$58,'BAZA DANYCH'!$L:$L,$B111)</f>
        <v>62</v>
      </c>
      <c r="BT111" s="82">
        <f t="shared" si="59"/>
        <v>130</v>
      </c>
      <c r="BU111" s="81">
        <f>SUMIFS('BAZA DANYCH'!$I:$I,'BAZA DANYCH'!$B:$B,BU$58,'BAZA DANYCH'!$L:$L,$B111)</f>
        <v>0</v>
      </c>
      <c r="BV111" s="76">
        <f>SUMIFS('BAZA DANYCH'!$H:$H,'BAZA DANYCH'!$B:$B,BV$58,'BAZA DANYCH'!$L:$L,$B111)</f>
        <v>0</v>
      </c>
      <c r="BW111" s="82">
        <f t="shared" si="60"/>
        <v>0</v>
      </c>
      <c r="BX111" s="81">
        <f>SUMIFS('BAZA DANYCH'!$I:$I,'BAZA DANYCH'!$B:$B,BX$58,'BAZA DANYCH'!$L:$L,$B111)</f>
        <v>20</v>
      </c>
      <c r="BY111" s="76">
        <f>SUMIFS('BAZA DANYCH'!$H:$H,'BAZA DANYCH'!$B:$B,BY$58,'BAZA DANYCH'!$L:$L,$B111)</f>
        <v>3</v>
      </c>
      <c r="BZ111" s="82">
        <f t="shared" si="61"/>
        <v>23</v>
      </c>
    </row>
    <row r="112" spans="1:78" s="60" customFormat="1" ht="12.75">
      <c r="A112" s="70"/>
      <c r="B112" s="92">
        <v>0.79166666666666696</v>
      </c>
      <c r="C112" s="93">
        <v>0.80208333333333304</v>
      </c>
      <c r="D112" s="81">
        <f>SUMIFS('BAZA DANYCH'!$I:$I,'BAZA DANYCH'!$L:$L,$B112)</f>
        <v>401</v>
      </c>
      <c r="E112" s="76">
        <f>SUMIFS('BAZA DANYCH'!$H:$H,'BAZA DANYCH'!$L:$L,$B112)</f>
        <v>160</v>
      </c>
      <c r="F112" s="82">
        <f t="shared" si="37"/>
        <v>561</v>
      </c>
      <c r="G112" s="81">
        <f>SUMIFS('BAZA DANYCH'!$I:$I,'BAZA DANYCH'!$B:$B,G$58,'BAZA DANYCH'!$L:$L,$B112)</f>
        <v>41</v>
      </c>
      <c r="H112" s="76">
        <f>SUMIFS('BAZA DANYCH'!$H:$H,'BAZA DANYCH'!$B:$B,H$58,'BAZA DANYCH'!$L:$L,$B112)</f>
        <v>48</v>
      </c>
      <c r="I112" s="82">
        <f t="shared" si="38"/>
        <v>89</v>
      </c>
      <c r="J112" s="81">
        <f>SUMIFS('BAZA DANYCH'!$I:$I,'BAZA DANYCH'!$B:$B,J$58,'BAZA DANYCH'!$L:$L,$B112)</f>
        <v>24</v>
      </c>
      <c r="K112" s="76">
        <f>SUMIFS('BAZA DANYCH'!$H:$H,'BAZA DANYCH'!$B:$B,K$58,'BAZA DANYCH'!$L:$L,$B112)</f>
        <v>22</v>
      </c>
      <c r="L112" s="82">
        <f t="shared" si="39"/>
        <v>46</v>
      </c>
      <c r="M112" s="81">
        <f>SUMIFS('BAZA DANYCH'!$I:$I,'BAZA DANYCH'!$B:$B,M$58,'BAZA DANYCH'!$L:$L,$B112)</f>
        <v>6</v>
      </c>
      <c r="N112" s="76">
        <f>SUMIFS('BAZA DANYCH'!$H:$H,'BAZA DANYCH'!$B:$B,N$58,'BAZA DANYCH'!$L:$L,$B112)</f>
        <v>13</v>
      </c>
      <c r="O112" s="82">
        <f t="shared" si="40"/>
        <v>19</v>
      </c>
      <c r="P112" s="81">
        <f>SUMIFS('BAZA DANYCH'!$I:$I,'BAZA DANYCH'!$B:$B,P$58,'BAZA DANYCH'!$L:$L,$B112)</f>
        <v>4</v>
      </c>
      <c r="Q112" s="76">
        <f>SUMIFS('BAZA DANYCH'!$H:$H,'BAZA DANYCH'!$B:$B,Q$58,'BAZA DANYCH'!$L:$L,$B112)</f>
        <v>12</v>
      </c>
      <c r="R112" s="82">
        <f t="shared" si="41"/>
        <v>16</v>
      </c>
      <c r="S112" s="81">
        <f>SUMIFS('BAZA DANYCH'!$I:$I,'BAZA DANYCH'!$B:$B,S$58,'BAZA DANYCH'!$L:$L,$B112)</f>
        <v>7</v>
      </c>
      <c r="T112" s="76">
        <f>SUMIFS('BAZA DANYCH'!$H:$H,'BAZA DANYCH'!$B:$B,T$58,'BAZA DANYCH'!$L:$L,$B112)</f>
        <v>5</v>
      </c>
      <c r="U112" s="82">
        <f t="shared" si="42"/>
        <v>12</v>
      </c>
      <c r="V112" s="81">
        <f>SUMIFS('BAZA DANYCH'!$I:$I,'BAZA DANYCH'!$B:$B,V$58,'BAZA DANYCH'!$L:$L,$B112)</f>
        <v>27</v>
      </c>
      <c r="W112" s="76">
        <f>SUMIFS('BAZA DANYCH'!$H:$H,'BAZA DANYCH'!$B:$B,W$58,'BAZA DANYCH'!$L:$L,$B112)</f>
        <v>5</v>
      </c>
      <c r="X112" s="82">
        <f t="shared" si="43"/>
        <v>32</v>
      </c>
      <c r="Y112" s="81">
        <f>SUMIFS('BAZA DANYCH'!$I:$I,'BAZA DANYCH'!$B:$B,Y$58,'BAZA DANYCH'!$L:$L,$B112)</f>
        <v>2</v>
      </c>
      <c r="Z112" s="76">
        <f>SUMIFS('BAZA DANYCH'!$H:$H,'BAZA DANYCH'!$B:$B,Z$58,'BAZA DANYCH'!$L:$L,$B112)</f>
        <v>0</v>
      </c>
      <c r="AA112" s="82">
        <f t="shared" si="44"/>
        <v>2</v>
      </c>
      <c r="AB112" s="81">
        <f>SUMIFS('BAZA DANYCH'!$I:$I,'BAZA DANYCH'!$B:$B,AB$58,'BAZA DANYCH'!$L:$L,$B112)</f>
        <v>13</v>
      </c>
      <c r="AC112" s="76">
        <f>SUMIFS('BAZA DANYCH'!$H:$H,'BAZA DANYCH'!$B:$B,AC$58,'BAZA DANYCH'!$L:$L,$B112)</f>
        <v>4</v>
      </c>
      <c r="AD112" s="82">
        <f t="shared" si="45"/>
        <v>17</v>
      </c>
      <c r="AE112" s="81">
        <f>SUMIFS('BAZA DANYCH'!$I:$I,'BAZA DANYCH'!$B:$B,AE$58,'BAZA DANYCH'!$L:$L,$B112)</f>
        <v>3</v>
      </c>
      <c r="AF112" s="76">
        <f>SUMIFS('BAZA DANYCH'!$H:$H,'BAZA DANYCH'!$B:$B,AF$58,'BAZA DANYCH'!$L:$L,$B112)</f>
        <v>12</v>
      </c>
      <c r="AG112" s="82">
        <f t="shared" si="46"/>
        <v>15</v>
      </c>
      <c r="AH112" s="81">
        <f>SUMIFS('BAZA DANYCH'!$I:$I,'BAZA DANYCH'!$B:$B,AH$58,'BAZA DANYCH'!$L:$L,$B112)</f>
        <v>0</v>
      </c>
      <c r="AI112" s="76">
        <f>SUMIFS('BAZA DANYCH'!$H:$H,'BAZA DANYCH'!$B:$B,AI$58,'BAZA DANYCH'!$L:$L,$B112)</f>
        <v>0</v>
      </c>
      <c r="AJ112" s="82">
        <f t="shared" si="47"/>
        <v>0</v>
      </c>
      <c r="AK112" s="81">
        <f>SUMIFS('BAZA DANYCH'!$I:$I,'BAZA DANYCH'!$B:$B,AK$58,'BAZA DANYCH'!$L:$L,$B112)</f>
        <v>0</v>
      </c>
      <c r="AL112" s="76">
        <f>SUMIFS('BAZA DANYCH'!$H:$H,'BAZA DANYCH'!$B:$B,AL$58,'BAZA DANYCH'!$L:$L,$B112)</f>
        <v>0</v>
      </c>
      <c r="AM112" s="82">
        <f t="shared" si="48"/>
        <v>0</v>
      </c>
      <c r="AN112" s="81">
        <f>SUMIFS('BAZA DANYCH'!$I:$I,'BAZA DANYCH'!$B:$B,AN$58,'BAZA DANYCH'!$L:$L,$B112)</f>
        <v>0</v>
      </c>
      <c r="AO112" s="76">
        <f>SUMIFS('BAZA DANYCH'!$H:$H,'BAZA DANYCH'!$B:$B,AO$58,'BAZA DANYCH'!$L:$L,$B112)</f>
        <v>1</v>
      </c>
      <c r="AP112" s="82">
        <f t="shared" si="49"/>
        <v>1</v>
      </c>
      <c r="AQ112" s="81">
        <f>SUMIFS('BAZA DANYCH'!$I:$I,'BAZA DANYCH'!$B:$B,AQ$58,'BAZA DANYCH'!$L:$L,$B112)</f>
        <v>6</v>
      </c>
      <c r="AR112" s="76">
        <f>SUMIFS('BAZA DANYCH'!$H:$H,'BAZA DANYCH'!$B:$B,AR$58,'BAZA DANYCH'!$L:$L,$B112)</f>
        <v>16</v>
      </c>
      <c r="AS112" s="82">
        <f t="shared" si="50"/>
        <v>22</v>
      </c>
      <c r="AT112" s="81">
        <f>SUMIFS('BAZA DANYCH'!$I:$I,'BAZA DANYCH'!$B:$B,AT$58,'BAZA DANYCH'!$L:$L,$B112)</f>
        <v>0</v>
      </c>
      <c r="AU112" s="76">
        <f>SUMIFS('BAZA DANYCH'!$H:$H,'BAZA DANYCH'!$B:$B,AU$58,'BAZA DANYCH'!$L:$L,$B112)</f>
        <v>0</v>
      </c>
      <c r="AV112" s="82">
        <f t="shared" si="51"/>
        <v>0</v>
      </c>
      <c r="AW112" s="81">
        <f>SUMIFS('BAZA DANYCH'!$I:$I,'BAZA DANYCH'!$B:$B,AW$58,'BAZA DANYCH'!$L:$L,$B112)</f>
        <v>0</v>
      </c>
      <c r="AX112" s="76">
        <f>SUMIFS('BAZA DANYCH'!$H:$H,'BAZA DANYCH'!$B:$B,AX$58,'BAZA DANYCH'!$L:$L,$B112)</f>
        <v>0</v>
      </c>
      <c r="AY112" s="82">
        <f t="shared" si="52"/>
        <v>0</v>
      </c>
      <c r="AZ112" s="81">
        <f>SUMIFS('BAZA DANYCH'!$I:$I,'BAZA DANYCH'!$B:$B,AZ$58,'BAZA DANYCH'!$L:$L,$B112)</f>
        <v>14</v>
      </c>
      <c r="BA112" s="76">
        <f>SUMIFS('BAZA DANYCH'!$H:$H,'BAZA DANYCH'!$B:$B,BA$58,'BAZA DANYCH'!$L:$L,$B112)</f>
        <v>3</v>
      </c>
      <c r="BB112" s="82">
        <f t="shared" si="53"/>
        <v>17</v>
      </c>
      <c r="BC112" s="81">
        <f>SUMIFS('BAZA DANYCH'!$I:$I,'BAZA DANYCH'!$B:$B,BC$58,'BAZA DANYCH'!$L:$L,$B112)</f>
        <v>0</v>
      </c>
      <c r="BD112" s="76">
        <f>SUMIFS('BAZA DANYCH'!$H:$H,'BAZA DANYCH'!$B:$B,BD$58,'BAZA DANYCH'!$L:$L,$B112)</f>
        <v>0</v>
      </c>
      <c r="BE112" s="82">
        <f t="shared" si="54"/>
        <v>0</v>
      </c>
      <c r="BF112" s="81">
        <f>SUMIFS('BAZA DANYCH'!$I:$I,'BAZA DANYCH'!$B:$B,BF$58,'BAZA DANYCH'!$L:$L,$B112)</f>
        <v>0</v>
      </c>
      <c r="BG112" s="76">
        <f>SUMIFS('BAZA DANYCH'!$H:$H,'BAZA DANYCH'!$B:$B,BG$58,'BAZA DANYCH'!$L:$L,$B112)</f>
        <v>0</v>
      </c>
      <c r="BH112" s="82">
        <f t="shared" si="55"/>
        <v>0</v>
      </c>
      <c r="BI112" s="81">
        <f>SUMIFS('BAZA DANYCH'!$I:$I,'BAZA DANYCH'!$B:$B,BI$58,'BAZA DANYCH'!$L:$L,$B112)</f>
        <v>0</v>
      </c>
      <c r="BJ112" s="76">
        <f>SUMIFS('BAZA DANYCH'!$H:$H,'BAZA DANYCH'!$B:$B,BJ$58,'BAZA DANYCH'!$L:$L,$B112)</f>
        <v>0</v>
      </c>
      <c r="BK112" s="82">
        <f t="shared" si="56"/>
        <v>0</v>
      </c>
      <c r="BL112" s="81">
        <f>SUMIFS('BAZA DANYCH'!$I:$I,'BAZA DANYCH'!$B:$B,BL$58,'BAZA DANYCH'!$L:$L,$B112)</f>
        <v>0</v>
      </c>
      <c r="BM112" s="76">
        <f>SUMIFS('BAZA DANYCH'!$H:$H,'BAZA DANYCH'!$B:$B,BM$58,'BAZA DANYCH'!$L:$L,$B112)</f>
        <v>0</v>
      </c>
      <c r="BN112" s="82">
        <f t="shared" si="57"/>
        <v>0</v>
      </c>
      <c r="BO112" s="81">
        <f>SUMIFS('BAZA DANYCH'!$I:$I,'BAZA DANYCH'!$B:$B,BO$58,'BAZA DANYCH'!$L:$L,$B112)</f>
        <v>0</v>
      </c>
      <c r="BP112" s="76">
        <f>SUMIFS('BAZA DANYCH'!$H:$H,'BAZA DANYCH'!$B:$B,BP$58,'BAZA DANYCH'!$L:$L,$B112)</f>
        <v>0</v>
      </c>
      <c r="BQ112" s="82">
        <f t="shared" si="58"/>
        <v>0</v>
      </c>
      <c r="BR112" s="81">
        <f>SUMIFS('BAZA DANYCH'!$I:$I,'BAZA DANYCH'!$B:$B,BR$58,'BAZA DANYCH'!$L:$L,$B112)</f>
        <v>215</v>
      </c>
      <c r="BS112" s="76">
        <f>SUMIFS('BAZA DANYCH'!$H:$H,'BAZA DANYCH'!$B:$B,BS$58,'BAZA DANYCH'!$L:$L,$B112)</f>
        <v>2</v>
      </c>
      <c r="BT112" s="82">
        <f t="shared" si="59"/>
        <v>217</v>
      </c>
      <c r="BU112" s="81">
        <f>SUMIFS('BAZA DANYCH'!$I:$I,'BAZA DANYCH'!$B:$B,BU$58,'BAZA DANYCH'!$L:$L,$B112)</f>
        <v>23</v>
      </c>
      <c r="BV112" s="76">
        <f>SUMIFS('BAZA DANYCH'!$H:$H,'BAZA DANYCH'!$B:$B,BV$58,'BAZA DANYCH'!$L:$L,$B112)</f>
        <v>0</v>
      </c>
      <c r="BW112" s="82">
        <f t="shared" si="60"/>
        <v>23</v>
      </c>
      <c r="BX112" s="81">
        <f>SUMIFS('BAZA DANYCH'!$I:$I,'BAZA DANYCH'!$B:$B,BX$58,'BAZA DANYCH'!$L:$L,$B112)</f>
        <v>16</v>
      </c>
      <c r="BY112" s="76">
        <f>SUMIFS('BAZA DANYCH'!$H:$H,'BAZA DANYCH'!$B:$B,BY$58,'BAZA DANYCH'!$L:$L,$B112)</f>
        <v>17</v>
      </c>
      <c r="BZ112" s="82">
        <f t="shared" si="61"/>
        <v>33</v>
      </c>
    </row>
    <row r="113" spans="1:78" s="60" customFormat="1" ht="12.75">
      <c r="A113" s="70"/>
      <c r="B113" s="92">
        <v>0.80208333333333304</v>
      </c>
      <c r="C113" s="93">
        <v>0.8125</v>
      </c>
      <c r="D113" s="81">
        <f>SUMIFS('BAZA DANYCH'!$I:$I,'BAZA DANYCH'!$L:$L,$B113)</f>
        <v>236</v>
      </c>
      <c r="E113" s="76">
        <f>SUMIFS('BAZA DANYCH'!$H:$H,'BAZA DANYCH'!$L:$L,$B113)</f>
        <v>145</v>
      </c>
      <c r="F113" s="82">
        <f t="shared" si="37"/>
        <v>381</v>
      </c>
      <c r="G113" s="81">
        <f>SUMIFS('BAZA DANYCH'!$I:$I,'BAZA DANYCH'!$B:$B,G$58,'BAZA DANYCH'!$L:$L,$B113)</f>
        <v>102</v>
      </c>
      <c r="H113" s="76">
        <f>SUMIFS('BAZA DANYCH'!$H:$H,'BAZA DANYCH'!$B:$B,H$58,'BAZA DANYCH'!$L:$L,$B113)</f>
        <v>59</v>
      </c>
      <c r="I113" s="82">
        <f t="shared" si="38"/>
        <v>161</v>
      </c>
      <c r="J113" s="81">
        <f>SUMIFS('BAZA DANYCH'!$I:$I,'BAZA DANYCH'!$B:$B,J$58,'BAZA DANYCH'!$L:$L,$B113)</f>
        <v>6</v>
      </c>
      <c r="K113" s="76">
        <f>SUMIFS('BAZA DANYCH'!$H:$H,'BAZA DANYCH'!$B:$B,K$58,'BAZA DANYCH'!$L:$L,$B113)</f>
        <v>14</v>
      </c>
      <c r="L113" s="82">
        <f t="shared" si="39"/>
        <v>20</v>
      </c>
      <c r="M113" s="81">
        <f>SUMIFS('BAZA DANYCH'!$I:$I,'BAZA DANYCH'!$B:$B,M$58,'BAZA DANYCH'!$L:$L,$B113)</f>
        <v>14</v>
      </c>
      <c r="N113" s="76">
        <f>SUMIFS('BAZA DANYCH'!$H:$H,'BAZA DANYCH'!$B:$B,N$58,'BAZA DANYCH'!$L:$L,$B113)</f>
        <v>1</v>
      </c>
      <c r="O113" s="82">
        <f t="shared" si="40"/>
        <v>15</v>
      </c>
      <c r="P113" s="81">
        <f>SUMIFS('BAZA DANYCH'!$I:$I,'BAZA DANYCH'!$B:$B,P$58,'BAZA DANYCH'!$L:$L,$B113)</f>
        <v>0</v>
      </c>
      <c r="Q113" s="76">
        <f>SUMIFS('BAZA DANYCH'!$H:$H,'BAZA DANYCH'!$B:$B,Q$58,'BAZA DANYCH'!$L:$L,$B113)</f>
        <v>0</v>
      </c>
      <c r="R113" s="82">
        <f t="shared" si="41"/>
        <v>0</v>
      </c>
      <c r="S113" s="81">
        <f>SUMIFS('BAZA DANYCH'!$I:$I,'BAZA DANYCH'!$B:$B,S$58,'BAZA DANYCH'!$L:$L,$B113)</f>
        <v>0</v>
      </c>
      <c r="T113" s="76">
        <f>SUMIFS('BAZA DANYCH'!$H:$H,'BAZA DANYCH'!$B:$B,T$58,'BAZA DANYCH'!$L:$L,$B113)</f>
        <v>0</v>
      </c>
      <c r="U113" s="82">
        <f t="shared" si="42"/>
        <v>0</v>
      </c>
      <c r="V113" s="81">
        <f>SUMIFS('BAZA DANYCH'!$I:$I,'BAZA DANYCH'!$B:$B,V$58,'BAZA DANYCH'!$L:$L,$B113)</f>
        <v>3</v>
      </c>
      <c r="W113" s="76">
        <f>SUMIFS('BAZA DANYCH'!$H:$H,'BAZA DANYCH'!$B:$B,W$58,'BAZA DANYCH'!$L:$L,$B113)</f>
        <v>1</v>
      </c>
      <c r="X113" s="82">
        <f t="shared" si="43"/>
        <v>4</v>
      </c>
      <c r="Y113" s="81">
        <f>SUMIFS('BAZA DANYCH'!$I:$I,'BAZA DANYCH'!$B:$B,Y$58,'BAZA DANYCH'!$L:$L,$B113)</f>
        <v>12</v>
      </c>
      <c r="Z113" s="76">
        <f>SUMIFS('BAZA DANYCH'!$H:$H,'BAZA DANYCH'!$B:$B,Z$58,'BAZA DANYCH'!$L:$L,$B113)</f>
        <v>3</v>
      </c>
      <c r="AA113" s="82">
        <f t="shared" si="44"/>
        <v>15</v>
      </c>
      <c r="AB113" s="81">
        <f>SUMIFS('BAZA DANYCH'!$I:$I,'BAZA DANYCH'!$B:$B,AB$58,'BAZA DANYCH'!$L:$L,$B113)</f>
        <v>5</v>
      </c>
      <c r="AC113" s="76">
        <f>SUMIFS('BAZA DANYCH'!$H:$H,'BAZA DANYCH'!$B:$B,AC$58,'BAZA DANYCH'!$L:$L,$B113)</f>
        <v>2</v>
      </c>
      <c r="AD113" s="82">
        <f t="shared" si="45"/>
        <v>7</v>
      </c>
      <c r="AE113" s="81">
        <f>SUMIFS('BAZA DANYCH'!$I:$I,'BAZA DANYCH'!$B:$B,AE$58,'BAZA DANYCH'!$L:$L,$B113)</f>
        <v>7</v>
      </c>
      <c r="AF113" s="76">
        <f>SUMIFS('BAZA DANYCH'!$H:$H,'BAZA DANYCH'!$B:$B,AF$58,'BAZA DANYCH'!$L:$L,$B113)</f>
        <v>17</v>
      </c>
      <c r="AG113" s="82">
        <f t="shared" si="46"/>
        <v>24</v>
      </c>
      <c r="AH113" s="81">
        <f>SUMIFS('BAZA DANYCH'!$I:$I,'BAZA DANYCH'!$B:$B,AH$58,'BAZA DANYCH'!$L:$L,$B113)</f>
        <v>0</v>
      </c>
      <c r="AI113" s="76">
        <f>SUMIFS('BAZA DANYCH'!$H:$H,'BAZA DANYCH'!$B:$B,AI$58,'BAZA DANYCH'!$L:$L,$B113)</f>
        <v>0</v>
      </c>
      <c r="AJ113" s="82">
        <f t="shared" si="47"/>
        <v>0</v>
      </c>
      <c r="AK113" s="81">
        <f>SUMIFS('BAZA DANYCH'!$I:$I,'BAZA DANYCH'!$B:$B,AK$58,'BAZA DANYCH'!$L:$L,$B113)</f>
        <v>0</v>
      </c>
      <c r="AL113" s="76">
        <f>SUMIFS('BAZA DANYCH'!$H:$H,'BAZA DANYCH'!$B:$B,AL$58,'BAZA DANYCH'!$L:$L,$B113)</f>
        <v>0</v>
      </c>
      <c r="AM113" s="82">
        <f t="shared" si="48"/>
        <v>0</v>
      </c>
      <c r="AN113" s="81">
        <f>SUMIFS('BAZA DANYCH'!$I:$I,'BAZA DANYCH'!$B:$B,AN$58,'BAZA DANYCH'!$L:$L,$B113)</f>
        <v>0</v>
      </c>
      <c r="AO113" s="76">
        <f>SUMIFS('BAZA DANYCH'!$H:$H,'BAZA DANYCH'!$B:$B,AO$58,'BAZA DANYCH'!$L:$L,$B113)</f>
        <v>2</v>
      </c>
      <c r="AP113" s="82">
        <f t="shared" si="49"/>
        <v>2</v>
      </c>
      <c r="AQ113" s="81">
        <f>SUMIFS('BAZA DANYCH'!$I:$I,'BAZA DANYCH'!$B:$B,AQ$58,'BAZA DANYCH'!$L:$L,$B113)</f>
        <v>0</v>
      </c>
      <c r="AR113" s="76">
        <f>SUMIFS('BAZA DANYCH'!$H:$H,'BAZA DANYCH'!$B:$B,AR$58,'BAZA DANYCH'!$L:$L,$B113)</f>
        <v>0</v>
      </c>
      <c r="AS113" s="82">
        <f t="shared" si="50"/>
        <v>0</v>
      </c>
      <c r="AT113" s="81">
        <f>SUMIFS('BAZA DANYCH'!$I:$I,'BAZA DANYCH'!$B:$B,AT$58,'BAZA DANYCH'!$L:$L,$B113)</f>
        <v>18</v>
      </c>
      <c r="AU113" s="76">
        <f>SUMIFS('BAZA DANYCH'!$H:$H,'BAZA DANYCH'!$B:$B,AU$58,'BAZA DANYCH'!$L:$L,$B113)</f>
        <v>19</v>
      </c>
      <c r="AV113" s="82">
        <f t="shared" si="51"/>
        <v>37</v>
      </c>
      <c r="AW113" s="81">
        <f>SUMIFS('BAZA DANYCH'!$I:$I,'BAZA DANYCH'!$B:$B,AW$58,'BAZA DANYCH'!$L:$L,$B113)</f>
        <v>4</v>
      </c>
      <c r="AX113" s="76">
        <f>SUMIFS('BAZA DANYCH'!$H:$H,'BAZA DANYCH'!$B:$B,AX$58,'BAZA DANYCH'!$L:$L,$B113)</f>
        <v>1</v>
      </c>
      <c r="AY113" s="82">
        <f t="shared" si="52"/>
        <v>5</v>
      </c>
      <c r="AZ113" s="81">
        <f>SUMIFS('BAZA DANYCH'!$I:$I,'BAZA DANYCH'!$B:$B,AZ$58,'BAZA DANYCH'!$L:$L,$B113)</f>
        <v>0</v>
      </c>
      <c r="BA113" s="76">
        <f>SUMIFS('BAZA DANYCH'!$H:$H,'BAZA DANYCH'!$B:$B,BA$58,'BAZA DANYCH'!$L:$L,$B113)</f>
        <v>0</v>
      </c>
      <c r="BB113" s="82">
        <f t="shared" si="53"/>
        <v>0</v>
      </c>
      <c r="BC113" s="81">
        <f>SUMIFS('BAZA DANYCH'!$I:$I,'BAZA DANYCH'!$B:$B,BC$58,'BAZA DANYCH'!$L:$L,$B113)</f>
        <v>0</v>
      </c>
      <c r="BD113" s="76">
        <f>SUMIFS('BAZA DANYCH'!$H:$H,'BAZA DANYCH'!$B:$B,BD$58,'BAZA DANYCH'!$L:$L,$B113)</f>
        <v>0</v>
      </c>
      <c r="BE113" s="82">
        <f t="shared" si="54"/>
        <v>0</v>
      </c>
      <c r="BF113" s="81">
        <f>SUMIFS('BAZA DANYCH'!$I:$I,'BAZA DANYCH'!$B:$B,BF$58,'BAZA DANYCH'!$L:$L,$B113)</f>
        <v>0</v>
      </c>
      <c r="BG113" s="76">
        <f>SUMIFS('BAZA DANYCH'!$H:$H,'BAZA DANYCH'!$B:$B,BG$58,'BAZA DANYCH'!$L:$L,$B113)</f>
        <v>0</v>
      </c>
      <c r="BH113" s="82">
        <f t="shared" si="55"/>
        <v>0</v>
      </c>
      <c r="BI113" s="81">
        <f>SUMIFS('BAZA DANYCH'!$I:$I,'BAZA DANYCH'!$B:$B,BI$58,'BAZA DANYCH'!$L:$L,$B113)</f>
        <v>1</v>
      </c>
      <c r="BJ113" s="76">
        <f>SUMIFS('BAZA DANYCH'!$H:$H,'BAZA DANYCH'!$B:$B,BJ$58,'BAZA DANYCH'!$L:$L,$B113)</f>
        <v>0</v>
      </c>
      <c r="BK113" s="82">
        <f t="shared" si="56"/>
        <v>1</v>
      </c>
      <c r="BL113" s="81">
        <f>SUMIFS('BAZA DANYCH'!$I:$I,'BAZA DANYCH'!$B:$B,BL$58,'BAZA DANYCH'!$L:$L,$B113)</f>
        <v>11</v>
      </c>
      <c r="BM113" s="76">
        <f>SUMIFS('BAZA DANYCH'!$H:$H,'BAZA DANYCH'!$B:$B,BM$58,'BAZA DANYCH'!$L:$L,$B113)</f>
        <v>13</v>
      </c>
      <c r="BN113" s="82">
        <f t="shared" si="57"/>
        <v>24</v>
      </c>
      <c r="BO113" s="81">
        <f>SUMIFS('BAZA DANYCH'!$I:$I,'BAZA DANYCH'!$B:$B,BO$58,'BAZA DANYCH'!$L:$L,$B113)</f>
        <v>0</v>
      </c>
      <c r="BP113" s="76">
        <f>SUMIFS('BAZA DANYCH'!$H:$H,'BAZA DANYCH'!$B:$B,BP$58,'BAZA DANYCH'!$L:$L,$B113)</f>
        <v>0</v>
      </c>
      <c r="BQ113" s="82">
        <f t="shared" si="58"/>
        <v>0</v>
      </c>
      <c r="BR113" s="81">
        <f>SUMIFS('BAZA DANYCH'!$I:$I,'BAZA DANYCH'!$B:$B,BR$58,'BAZA DANYCH'!$L:$L,$B113)</f>
        <v>23</v>
      </c>
      <c r="BS113" s="76">
        <f>SUMIFS('BAZA DANYCH'!$H:$H,'BAZA DANYCH'!$B:$B,BS$58,'BAZA DANYCH'!$L:$L,$B113)</f>
        <v>3</v>
      </c>
      <c r="BT113" s="82">
        <f t="shared" si="59"/>
        <v>26</v>
      </c>
      <c r="BU113" s="81">
        <f>SUMIFS('BAZA DANYCH'!$I:$I,'BAZA DANYCH'!$B:$B,BU$58,'BAZA DANYCH'!$L:$L,$B113)</f>
        <v>4</v>
      </c>
      <c r="BV113" s="76">
        <f>SUMIFS('BAZA DANYCH'!$H:$H,'BAZA DANYCH'!$B:$B,BV$58,'BAZA DANYCH'!$L:$L,$B113)</f>
        <v>0</v>
      </c>
      <c r="BW113" s="82">
        <f t="shared" si="60"/>
        <v>4</v>
      </c>
      <c r="BX113" s="81">
        <f>SUMIFS('BAZA DANYCH'!$I:$I,'BAZA DANYCH'!$B:$B,BX$58,'BAZA DANYCH'!$L:$L,$B113)</f>
        <v>26</v>
      </c>
      <c r="BY113" s="76">
        <f>SUMIFS('BAZA DANYCH'!$H:$H,'BAZA DANYCH'!$B:$B,BY$58,'BAZA DANYCH'!$L:$L,$B113)</f>
        <v>10</v>
      </c>
      <c r="BZ113" s="82">
        <f t="shared" si="61"/>
        <v>36</v>
      </c>
    </row>
    <row r="114" spans="1:78" s="60" customFormat="1" ht="12.75">
      <c r="A114" s="70"/>
      <c r="B114" s="92">
        <v>0.8125</v>
      </c>
      <c r="C114" s="93">
        <v>0.82291666666666696</v>
      </c>
      <c r="D114" s="81">
        <f>SUMIFS('BAZA DANYCH'!$I:$I,'BAZA DANYCH'!$L:$L,$B114)</f>
        <v>443</v>
      </c>
      <c r="E114" s="76">
        <f>SUMIFS('BAZA DANYCH'!$H:$H,'BAZA DANYCH'!$L:$L,$B114)</f>
        <v>532</v>
      </c>
      <c r="F114" s="82">
        <f t="shared" si="37"/>
        <v>975</v>
      </c>
      <c r="G114" s="81">
        <f>SUMIFS('BAZA DANYCH'!$I:$I,'BAZA DANYCH'!$B:$B,G$58,'BAZA DANYCH'!$L:$L,$B114)</f>
        <v>279</v>
      </c>
      <c r="H114" s="76">
        <f>SUMIFS('BAZA DANYCH'!$H:$H,'BAZA DANYCH'!$B:$B,H$58,'BAZA DANYCH'!$L:$L,$B114)</f>
        <v>458</v>
      </c>
      <c r="I114" s="82">
        <f t="shared" si="38"/>
        <v>737</v>
      </c>
      <c r="J114" s="81">
        <f>SUMIFS('BAZA DANYCH'!$I:$I,'BAZA DANYCH'!$B:$B,J$58,'BAZA DANYCH'!$L:$L,$B114)</f>
        <v>5</v>
      </c>
      <c r="K114" s="76">
        <f>SUMIFS('BAZA DANYCH'!$H:$H,'BAZA DANYCH'!$B:$B,K$58,'BAZA DANYCH'!$L:$L,$B114)</f>
        <v>9</v>
      </c>
      <c r="L114" s="82">
        <f t="shared" si="39"/>
        <v>14</v>
      </c>
      <c r="M114" s="81">
        <f>SUMIFS('BAZA DANYCH'!$I:$I,'BAZA DANYCH'!$B:$B,M$58,'BAZA DANYCH'!$L:$L,$B114)</f>
        <v>5</v>
      </c>
      <c r="N114" s="76">
        <f>SUMIFS('BAZA DANYCH'!$H:$H,'BAZA DANYCH'!$B:$B,N$58,'BAZA DANYCH'!$L:$L,$B114)</f>
        <v>4</v>
      </c>
      <c r="O114" s="82">
        <f t="shared" si="40"/>
        <v>9</v>
      </c>
      <c r="P114" s="81">
        <f>SUMIFS('BAZA DANYCH'!$I:$I,'BAZA DANYCH'!$B:$B,P$58,'BAZA DANYCH'!$L:$L,$B114)</f>
        <v>4</v>
      </c>
      <c r="Q114" s="76">
        <f>SUMIFS('BAZA DANYCH'!$H:$H,'BAZA DANYCH'!$B:$B,Q$58,'BAZA DANYCH'!$L:$L,$B114)</f>
        <v>3</v>
      </c>
      <c r="R114" s="82">
        <f t="shared" si="41"/>
        <v>7</v>
      </c>
      <c r="S114" s="81">
        <f>SUMIFS('BAZA DANYCH'!$I:$I,'BAZA DANYCH'!$B:$B,S$58,'BAZA DANYCH'!$L:$L,$B114)</f>
        <v>0</v>
      </c>
      <c r="T114" s="76">
        <f>SUMIFS('BAZA DANYCH'!$H:$H,'BAZA DANYCH'!$B:$B,T$58,'BAZA DANYCH'!$L:$L,$B114)</f>
        <v>0</v>
      </c>
      <c r="U114" s="82">
        <f t="shared" si="42"/>
        <v>0</v>
      </c>
      <c r="V114" s="81">
        <f>SUMIFS('BAZA DANYCH'!$I:$I,'BAZA DANYCH'!$B:$B,V$58,'BAZA DANYCH'!$L:$L,$B114)</f>
        <v>1</v>
      </c>
      <c r="W114" s="76">
        <f>SUMIFS('BAZA DANYCH'!$H:$H,'BAZA DANYCH'!$B:$B,W$58,'BAZA DANYCH'!$L:$L,$B114)</f>
        <v>2</v>
      </c>
      <c r="X114" s="82">
        <f t="shared" si="43"/>
        <v>3</v>
      </c>
      <c r="Y114" s="81">
        <f>SUMIFS('BAZA DANYCH'!$I:$I,'BAZA DANYCH'!$B:$B,Y$58,'BAZA DANYCH'!$L:$L,$B114)</f>
        <v>0</v>
      </c>
      <c r="Z114" s="76">
        <f>SUMIFS('BAZA DANYCH'!$H:$H,'BAZA DANYCH'!$B:$B,Z$58,'BAZA DANYCH'!$L:$L,$B114)</f>
        <v>0</v>
      </c>
      <c r="AA114" s="82">
        <f t="shared" si="44"/>
        <v>0</v>
      </c>
      <c r="AB114" s="81">
        <f>SUMIFS('BAZA DANYCH'!$I:$I,'BAZA DANYCH'!$B:$B,AB$58,'BAZA DANYCH'!$L:$L,$B114)</f>
        <v>1</v>
      </c>
      <c r="AC114" s="76">
        <f>SUMIFS('BAZA DANYCH'!$H:$H,'BAZA DANYCH'!$B:$B,AC$58,'BAZA DANYCH'!$L:$L,$B114)</f>
        <v>1</v>
      </c>
      <c r="AD114" s="82">
        <f t="shared" si="45"/>
        <v>2</v>
      </c>
      <c r="AE114" s="81">
        <f>SUMIFS('BAZA DANYCH'!$I:$I,'BAZA DANYCH'!$B:$B,AE$58,'BAZA DANYCH'!$L:$L,$B114)</f>
        <v>0</v>
      </c>
      <c r="AF114" s="76">
        <f>SUMIFS('BAZA DANYCH'!$H:$H,'BAZA DANYCH'!$B:$B,AF$58,'BAZA DANYCH'!$L:$L,$B114)</f>
        <v>0</v>
      </c>
      <c r="AG114" s="82">
        <f t="shared" si="46"/>
        <v>0</v>
      </c>
      <c r="AH114" s="81">
        <f>SUMIFS('BAZA DANYCH'!$I:$I,'BAZA DANYCH'!$B:$B,AH$58,'BAZA DANYCH'!$L:$L,$B114)</f>
        <v>0</v>
      </c>
      <c r="AI114" s="76">
        <f>SUMIFS('BAZA DANYCH'!$H:$H,'BAZA DANYCH'!$B:$B,AI$58,'BAZA DANYCH'!$L:$L,$B114)</f>
        <v>0</v>
      </c>
      <c r="AJ114" s="82">
        <f t="shared" si="47"/>
        <v>0</v>
      </c>
      <c r="AK114" s="81">
        <f>SUMIFS('BAZA DANYCH'!$I:$I,'BAZA DANYCH'!$B:$B,AK$58,'BAZA DANYCH'!$L:$L,$B114)</f>
        <v>0</v>
      </c>
      <c r="AL114" s="76">
        <f>SUMIFS('BAZA DANYCH'!$H:$H,'BAZA DANYCH'!$B:$B,AL$58,'BAZA DANYCH'!$L:$L,$B114)</f>
        <v>0</v>
      </c>
      <c r="AM114" s="82">
        <f t="shared" si="48"/>
        <v>0</v>
      </c>
      <c r="AN114" s="81">
        <f>SUMIFS('BAZA DANYCH'!$I:$I,'BAZA DANYCH'!$B:$B,AN$58,'BAZA DANYCH'!$L:$L,$B114)</f>
        <v>0</v>
      </c>
      <c r="AO114" s="76">
        <f>SUMIFS('BAZA DANYCH'!$H:$H,'BAZA DANYCH'!$B:$B,AO$58,'BAZA DANYCH'!$L:$L,$B114)</f>
        <v>0</v>
      </c>
      <c r="AP114" s="82">
        <f t="shared" si="49"/>
        <v>0</v>
      </c>
      <c r="AQ114" s="81">
        <f>SUMIFS('BAZA DANYCH'!$I:$I,'BAZA DANYCH'!$B:$B,AQ$58,'BAZA DANYCH'!$L:$L,$B114)</f>
        <v>0</v>
      </c>
      <c r="AR114" s="76">
        <f>SUMIFS('BAZA DANYCH'!$H:$H,'BAZA DANYCH'!$B:$B,AR$58,'BAZA DANYCH'!$L:$L,$B114)</f>
        <v>0</v>
      </c>
      <c r="AS114" s="82">
        <f t="shared" si="50"/>
        <v>0</v>
      </c>
      <c r="AT114" s="81">
        <f>SUMIFS('BAZA DANYCH'!$I:$I,'BAZA DANYCH'!$B:$B,AT$58,'BAZA DANYCH'!$L:$L,$B114)</f>
        <v>2</v>
      </c>
      <c r="AU114" s="76">
        <f>SUMIFS('BAZA DANYCH'!$H:$H,'BAZA DANYCH'!$B:$B,AU$58,'BAZA DANYCH'!$L:$L,$B114)</f>
        <v>4</v>
      </c>
      <c r="AV114" s="82">
        <f t="shared" si="51"/>
        <v>6</v>
      </c>
      <c r="AW114" s="81">
        <f>SUMIFS('BAZA DANYCH'!$I:$I,'BAZA DANYCH'!$B:$B,AW$58,'BAZA DANYCH'!$L:$L,$B114)</f>
        <v>0</v>
      </c>
      <c r="AX114" s="76">
        <f>SUMIFS('BAZA DANYCH'!$H:$H,'BAZA DANYCH'!$B:$B,AX$58,'BAZA DANYCH'!$L:$L,$B114)</f>
        <v>1</v>
      </c>
      <c r="AY114" s="82">
        <f t="shared" si="52"/>
        <v>1</v>
      </c>
      <c r="AZ114" s="81">
        <f>SUMIFS('BAZA DANYCH'!$I:$I,'BAZA DANYCH'!$B:$B,AZ$58,'BAZA DANYCH'!$L:$L,$B114)</f>
        <v>0</v>
      </c>
      <c r="BA114" s="76">
        <f>SUMIFS('BAZA DANYCH'!$H:$H,'BAZA DANYCH'!$B:$B,BA$58,'BAZA DANYCH'!$L:$L,$B114)</f>
        <v>0</v>
      </c>
      <c r="BB114" s="82">
        <f t="shared" si="53"/>
        <v>0</v>
      </c>
      <c r="BC114" s="81">
        <f>SUMIFS('BAZA DANYCH'!$I:$I,'BAZA DANYCH'!$B:$B,BC$58,'BAZA DANYCH'!$L:$L,$B114)</f>
        <v>0</v>
      </c>
      <c r="BD114" s="76">
        <f>SUMIFS('BAZA DANYCH'!$H:$H,'BAZA DANYCH'!$B:$B,BD$58,'BAZA DANYCH'!$L:$L,$B114)</f>
        <v>0</v>
      </c>
      <c r="BE114" s="82">
        <f t="shared" si="54"/>
        <v>0</v>
      </c>
      <c r="BF114" s="81">
        <f>SUMIFS('BAZA DANYCH'!$I:$I,'BAZA DANYCH'!$B:$B,BF$58,'BAZA DANYCH'!$L:$L,$B114)</f>
        <v>3</v>
      </c>
      <c r="BG114" s="76">
        <f>SUMIFS('BAZA DANYCH'!$H:$H,'BAZA DANYCH'!$B:$B,BG$58,'BAZA DANYCH'!$L:$L,$B114)</f>
        <v>3</v>
      </c>
      <c r="BH114" s="82">
        <f t="shared" si="55"/>
        <v>6</v>
      </c>
      <c r="BI114" s="81">
        <f>SUMIFS('BAZA DANYCH'!$I:$I,'BAZA DANYCH'!$B:$B,BI$58,'BAZA DANYCH'!$L:$L,$B114)</f>
        <v>0</v>
      </c>
      <c r="BJ114" s="76">
        <f>SUMIFS('BAZA DANYCH'!$H:$H,'BAZA DANYCH'!$B:$B,BJ$58,'BAZA DANYCH'!$L:$L,$B114)</f>
        <v>2</v>
      </c>
      <c r="BK114" s="82">
        <f t="shared" si="56"/>
        <v>2</v>
      </c>
      <c r="BL114" s="81">
        <f>SUMIFS('BAZA DANYCH'!$I:$I,'BAZA DANYCH'!$B:$B,BL$58,'BAZA DANYCH'!$L:$L,$B114)</f>
        <v>2</v>
      </c>
      <c r="BM114" s="76">
        <f>SUMIFS('BAZA DANYCH'!$H:$H,'BAZA DANYCH'!$B:$B,BM$58,'BAZA DANYCH'!$L:$L,$B114)</f>
        <v>5</v>
      </c>
      <c r="BN114" s="82">
        <f t="shared" si="57"/>
        <v>7</v>
      </c>
      <c r="BO114" s="81">
        <f>SUMIFS('BAZA DANYCH'!$I:$I,'BAZA DANYCH'!$B:$B,BO$58,'BAZA DANYCH'!$L:$L,$B114)</f>
        <v>0</v>
      </c>
      <c r="BP114" s="76">
        <f>SUMIFS('BAZA DANYCH'!$H:$H,'BAZA DANYCH'!$B:$B,BP$58,'BAZA DANYCH'!$L:$L,$B114)</f>
        <v>0</v>
      </c>
      <c r="BQ114" s="82">
        <f t="shared" si="58"/>
        <v>0</v>
      </c>
      <c r="BR114" s="81">
        <f>SUMIFS('BAZA DANYCH'!$I:$I,'BAZA DANYCH'!$B:$B,BR$58,'BAZA DANYCH'!$L:$L,$B114)</f>
        <v>95</v>
      </c>
      <c r="BS114" s="76">
        <f>SUMIFS('BAZA DANYCH'!$H:$H,'BAZA DANYCH'!$B:$B,BS$58,'BAZA DANYCH'!$L:$L,$B114)</f>
        <v>40</v>
      </c>
      <c r="BT114" s="82">
        <f t="shared" si="59"/>
        <v>135</v>
      </c>
      <c r="BU114" s="81">
        <f>SUMIFS('BAZA DANYCH'!$I:$I,'BAZA DANYCH'!$B:$B,BU$58,'BAZA DANYCH'!$L:$L,$B114)</f>
        <v>13</v>
      </c>
      <c r="BV114" s="76">
        <f>SUMIFS('BAZA DANYCH'!$H:$H,'BAZA DANYCH'!$B:$B,BV$58,'BAZA DANYCH'!$L:$L,$B114)</f>
        <v>0</v>
      </c>
      <c r="BW114" s="82">
        <f t="shared" si="60"/>
        <v>13</v>
      </c>
      <c r="BX114" s="81">
        <f>SUMIFS('BAZA DANYCH'!$I:$I,'BAZA DANYCH'!$B:$B,BX$58,'BAZA DANYCH'!$L:$L,$B114)</f>
        <v>33</v>
      </c>
      <c r="BY114" s="76">
        <f>SUMIFS('BAZA DANYCH'!$H:$H,'BAZA DANYCH'!$B:$B,BY$58,'BAZA DANYCH'!$L:$L,$B114)</f>
        <v>0</v>
      </c>
      <c r="BZ114" s="82">
        <f t="shared" si="61"/>
        <v>33</v>
      </c>
    </row>
    <row r="115" spans="1:78" s="60" customFormat="1" ht="12.75">
      <c r="A115" s="70"/>
      <c r="B115" s="92">
        <v>0.82291666666666696</v>
      </c>
      <c r="C115" s="93">
        <v>0.83333333333333304</v>
      </c>
      <c r="D115" s="81">
        <f>SUMIFS('BAZA DANYCH'!$I:$I,'BAZA DANYCH'!$L:$L,$B115)</f>
        <v>195</v>
      </c>
      <c r="E115" s="76">
        <f>SUMIFS('BAZA DANYCH'!$H:$H,'BAZA DANYCH'!$L:$L,$B115)</f>
        <v>84</v>
      </c>
      <c r="F115" s="82">
        <f t="shared" si="37"/>
        <v>279</v>
      </c>
      <c r="G115" s="81">
        <f>SUMIFS('BAZA DANYCH'!$I:$I,'BAZA DANYCH'!$B:$B,G$58,'BAZA DANYCH'!$L:$L,$B115)</f>
        <v>128</v>
      </c>
      <c r="H115" s="76">
        <f>SUMIFS('BAZA DANYCH'!$H:$H,'BAZA DANYCH'!$B:$B,H$58,'BAZA DANYCH'!$L:$L,$B115)</f>
        <v>72</v>
      </c>
      <c r="I115" s="82">
        <f t="shared" si="38"/>
        <v>200</v>
      </c>
      <c r="J115" s="81">
        <f>SUMIFS('BAZA DANYCH'!$I:$I,'BAZA DANYCH'!$B:$B,J$58,'BAZA DANYCH'!$L:$L,$B115)</f>
        <v>9</v>
      </c>
      <c r="K115" s="76">
        <f>SUMIFS('BAZA DANYCH'!$H:$H,'BAZA DANYCH'!$B:$B,K$58,'BAZA DANYCH'!$L:$L,$B115)</f>
        <v>1</v>
      </c>
      <c r="L115" s="82">
        <f t="shared" si="39"/>
        <v>10</v>
      </c>
      <c r="M115" s="81">
        <f>SUMIFS('BAZA DANYCH'!$I:$I,'BAZA DANYCH'!$B:$B,M$58,'BAZA DANYCH'!$L:$L,$B115)</f>
        <v>7</v>
      </c>
      <c r="N115" s="76">
        <f>SUMIFS('BAZA DANYCH'!$H:$H,'BAZA DANYCH'!$B:$B,N$58,'BAZA DANYCH'!$L:$L,$B115)</f>
        <v>3</v>
      </c>
      <c r="O115" s="82">
        <f t="shared" si="40"/>
        <v>10</v>
      </c>
      <c r="P115" s="81">
        <f>SUMIFS('BAZA DANYCH'!$I:$I,'BAZA DANYCH'!$B:$B,P$58,'BAZA DANYCH'!$L:$L,$B115)</f>
        <v>0</v>
      </c>
      <c r="Q115" s="76">
        <f>SUMIFS('BAZA DANYCH'!$H:$H,'BAZA DANYCH'!$B:$B,Q$58,'BAZA DANYCH'!$L:$L,$B115)</f>
        <v>0</v>
      </c>
      <c r="R115" s="82">
        <f t="shared" si="41"/>
        <v>0</v>
      </c>
      <c r="S115" s="81">
        <f>SUMIFS('BAZA DANYCH'!$I:$I,'BAZA DANYCH'!$B:$B,S$58,'BAZA DANYCH'!$L:$L,$B115)</f>
        <v>0</v>
      </c>
      <c r="T115" s="76">
        <f>SUMIFS('BAZA DANYCH'!$H:$H,'BAZA DANYCH'!$B:$B,T$58,'BAZA DANYCH'!$L:$L,$B115)</f>
        <v>0</v>
      </c>
      <c r="U115" s="82">
        <f t="shared" si="42"/>
        <v>0</v>
      </c>
      <c r="V115" s="81">
        <f>SUMIFS('BAZA DANYCH'!$I:$I,'BAZA DANYCH'!$B:$B,V$58,'BAZA DANYCH'!$L:$L,$B115)</f>
        <v>0</v>
      </c>
      <c r="W115" s="76">
        <f>SUMIFS('BAZA DANYCH'!$H:$H,'BAZA DANYCH'!$B:$B,W$58,'BAZA DANYCH'!$L:$L,$B115)</f>
        <v>0</v>
      </c>
      <c r="X115" s="82">
        <f t="shared" si="43"/>
        <v>0</v>
      </c>
      <c r="Y115" s="81">
        <f>SUMIFS('BAZA DANYCH'!$I:$I,'BAZA DANYCH'!$B:$B,Y$58,'BAZA DANYCH'!$L:$L,$B115)</f>
        <v>5</v>
      </c>
      <c r="Z115" s="76">
        <f>SUMIFS('BAZA DANYCH'!$H:$H,'BAZA DANYCH'!$B:$B,Z$58,'BAZA DANYCH'!$L:$L,$B115)</f>
        <v>1</v>
      </c>
      <c r="AA115" s="82">
        <f t="shared" si="44"/>
        <v>6</v>
      </c>
      <c r="AB115" s="81">
        <f>SUMIFS('BAZA DANYCH'!$I:$I,'BAZA DANYCH'!$B:$B,AB$58,'BAZA DANYCH'!$L:$L,$B115)</f>
        <v>0</v>
      </c>
      <c r="AC115" s="76">
        <f>SUMIFS('BAZA DANYCH'!$H:$H,'BAZA DANYCH'!$B:$B,AC$58,'BAZA DANYCH'!$L:$L,$B115)</f>
        <v>0</v>
      </c>
      <c r="AD115" s="82">
        <f t="shared" si="45"/>
        <v>0</v>
      </c>
      <c r="AE115" s="81">
        <f>SUMIFS('BAZA DANYCH'!$I:$I,'BAZA DANYCH'!$B:$B,AE$58,'BAZA DANYCH'!$L:$L,$B115)</f>
        <v>0</v>
      </c>
      <c r="AF115" s="76">
        <f>SUMIFS('BAZA DANYCH'!$H:$H,'BAZA DANYCH'!$B:$B,AF$58,'BAZA DANYCH'!$L:$L,$B115)</f>
        <v>0</v>
      </c>
      <c r="AG115" s="82">
        <f t="shared" si="46"/>
        <v>0</v>
      </c>
      <c r="AH115" s="81">
        <f>SUMIFS('BAZA DANYCH'!$I:$I,'BAZA DANYCH'!$B:$B,AH$58,'BAZA DANYCH'!$L:$L,$B115)</f>
        <v>2</v>
      </c>
      <c r="AI115" s="76">
        <f>SUMIFS('BAZA DANYCH'!$H:$H,'BAZA DANYCH'!$B:$B,AI$58,'BAZA DANYCH'!$L:$L,$B115)</f>
        <v>0</v>
      </c>
      <c r="AJ115" s="82">
        <f t="shared" si="47"/>
        <v>2</v>
      </c>
      <c r="AK115" s="81">
        <f>SUMIFS('BAZA DANYCH'!$I:$I,'BAZA DANYCH'!$B:$B,AK$58,'BAZA DANYCH'!$L:$L,$B115)</f>
        <v>0</v>
      </c>
      <c r="AL115" s="76">
        <f>SUMIFS('BAZA DANYCH'!$H:$H,'BAZA DANYCH'!$B:$B,AL$58,'BAZA DANYCH'!$L:$L,$B115)</f>
        <v>0</v>
      </c>
      <c r="AM115" s="82">
        <f t="shared" si="48"/>
        <v>0</v>
      </c>
      <c r="AN115" s="81">
        <f>SUMIFS('BAZA DANYCH'!$I:$I,'BAZA DANYCH'!$B:$B,AN$58,'BAZA DANYCH'!$L:$L,$B115)</f>
        <v>0</v>
      </c>
      <c r="AO115" s="76">
        <f>SUMIFS('BAZA DANYCH'!$H:$H,'BAZA DANYCH'!$B:$B,AO$58,'BAZA DANYCH'!$L:$L,$B115)</f>
        <v>0</v>
      </c>
      <c r="AP115" s="82">
        <f t="shared" si="49"/>
        <v>0</v>
      </c>
      <c r="AQ115" s="81">
        <f>SUMIFS('BAZA DANYCH'!$I:$I,'BAZA DANYCH'!$B:$B,AQ$58,'BAZA DANYCH'!$L:$L,$B115)</f>
        <v>0</v>
      </c>
      <c r="AR115" s="76">
        <f>SUMIFS('BAZA DANYCH'!$H:$H,'BAZA DANYCH'!$B:$B,AR$58,'BAZA DANYCH'!$L:$L,$B115)</f>
        <v>0</v>
      </c>
      <c r="AS115" s="82">
        <f t="shared" si="50"/>
        <v>0</v>
      </c>
      <c r="AT115" s="81">
        <f>SUMIFS('BAZA DANYCH'!$I:$I,'BAZA DANYCH'!$B:$B,AT$58,'BAZA DANYCH'!$L:$L,$B115)</f>
        <v>0</v>
      </c>
      <c r="AU115" s="76">
        <f>SUMIFS('BAZA DANYCH'!$H:$H,'BAZA DANYCH'!$B:$B,AU$58,'BAZA DANYCH'!$L:$L,$B115)</f>
        <v>0</v>
      </c>
      <c r="AV115" s="82">
        <f t="shared" si="51"/>
        <v>0</v>
      </c>
      <c r="AW115" s="81">
        <f>SUMIFS('BAZA DANYCH'!$I:$I,'BAZA DANYCH'!$B:$B,AW$58,'BAZA DANYCH'!$L:$L,$B115)</f>
        <v>0</v>
      </c>
      <c r="AX115" s="76">
        <f>SUMIFS('BAZA DANYCH'!$H:$H,'BAZA DANYCH'!$B:$B,AX$58,'BAZA DANYCH'!$L:$L,$B115)</f>
        <v>0</v>
      </c>
      <c r="AY115" s="82">
        <f t="shared" si="52"/>
        <v>0</v>
      </c>
      <c r="AZ115" s="81">
        <f>SUMIFS('BAZA DANYCH'!$I:$I,'BAZA DANYCH'!$B:$B,AZ$58,'BAZA DANYCH'!$L:$L,$B115)</f>
        <v>0</v>
      </c>
      <c r="BA115" s="76">
        <f>SUMIFS('BAZA DANYCH'!$H:$H,'BAZA DANYCH'!$B:$B,BA$58,'BAZA DANYCH'!$L:$L,$B115)</f>
        <v>0</v>
      </c>
      <c r="BB115" s="82">
        <f t="shared" si="53"/>
        <v>0</v>
      </c>
      <c r="BC115" s="81">
        <f>SUMIFS('BAZA DANYCH'!$I:$I,'BAZA DANYCH'!$B:$B,BC$58,'BAZA DANYCH'!$L:$L,$B115)</f>
        <v>2</v>
      </c>
      <c r="BD115" s="76">
        <f>SUMIFS('BAZA DANYCH'!$H:$H,'BAZA DANYCH'!$B:$B,BD$58,'BAZA DANYCH'!$L:$L,$B115)</f>
        <v>0</v>
      </c>
      <c r="BE115" s="82">
        <f t="shared" si="54"/>
        <v>2</v>
      </c>
      <c r="BF115" s="81">
        <f>SUMIFS('BAZA DANYCH'!$I:$I,'BAZA DANYCH'!$B:$B,BF$58,'BAZA DANYCH'!$L:$L,$B115)</f>
        <v>0</v>
      </c>
      <c r="BG115" s="76">
        <f>SUMIFS('BAZA DANYCH'!$H:$H,'BAZA DANYCH'!$B:$B,BG$58,'BAZA DANYCH'!$L:$L,$B115)</f>
        <v>0</v>
      </c>
      <c r="BH115" s="82">
        <f t="shared" si="55"/>
        <v>0</v>
      </c>
      <c r="BI115" s="81">
        <f>SUMIFS('BAZA DANYCH'!$I:$I,'BAZA DANYCH'!$B:$B,BI$58,'BAZA DANYCH'!$L:$L,$B115)</f>
        <v>0</v>
      </c>
      <c r="BJ115" s="76">
        <f>SUMIFS('BAZA DANYCH'!$H:$H,'BAZA DANYCH'!$B:$B,BJ$58,'BAZA DANYCH'!$L:$L,$B115)</f>
        <v>0</v>
      </c>
      <c r="BK115" s="82">
        <f t="shared" si="56"/>
        <v>0</v>
      </c>
      <c r="BL115" s="81">
        <f>SUMIFS('BAZA DANYCH'!$I:$I,'BAZA DANYCH'!$B:$B,BL$58,'BAZA DANYCH'!$L:$L,$B115)</f>
        <v>7</v>
      </c>
      <c r="BM115" s="76">
        <f>SUMIFS('BAZA DANYCH'!$H:$H,'BAZA DANYCH'!$B:$B,BM$58,'BAZA DANYCH'!$L:$L,$B115)</f>
        <v>4</v>
      </c>
      <c r="BN115" s="82">
        <f t="shared" si="57"/>
        <v>11</v>
      </c>
      <c r="BO115" s="81">
        <f>SUMIFS('BAZA DANYCH'!$I:$I,'BAZA DANYCH'!$B:$B,BO$58,'BAZA DANYCH'!$L:$L,$B115)</f>
        <v>0</v>
      </c>
      <c r="BP115" s="76">
        <f>SUMIFS('BAZA DANYCH'!$H:$H,'BAZA DANYCH'!$B:$B,BP$58,'BAZA DANYCH'!$L:$L,$B115)</f>
        <v>0</v>
      </c>
      <c r="BQ115" s="82">
        <f t="shared" si="58"/>
        <v>0</v>
      </c>
      <c r="BR115" s="81">
        <f>SUMIFS('BAZA DANYCH'!$I:$I,'BAZA DANYCH'!$B:$B,BR$58,'BAZA DANYCH'!$L:$L,$B115)</f>
        <v>21</v>
      </c>
      <c r="BS115" s="76">
        <f>SUMIFS('BAZA DANYCH'!$H:$H,'BAZA DANYCH'!$B:$B,BS$58,'BAZA DANYCH'!$L:$L,$B115)</f>
        <v>0</v>
      </c>
      <c r="BT115" s="82">
        <f t="shared" si="59"/>
        <v>21</v>
      </c>
      <c r="BU115" s="81">
        <f>SUMIFS('BAZA DANYCH'!$I:$I,'BAZA DANYCH'!$B:$B,BU$58,'BAZA DANYCH'!$L:$L,$B115)</f>
        <v>0</v>
      </c>
      <c r="BV115" s="76">
        <f>SUMIFS('BAZA DANYCH'!$H:$H,'BAZA DANYCH'!$B:$B,BV$58,'BAZA DANYCH'!$L:$L,$B115)</f>
        <v>0</v>
      </c>
      <c r="BW115" s="82">
        <f t="shared" si="60"/>
        <v>0</v>
      </c>
      <c r="BX115" s="81">
        <f>SUMIFS('BAZA DANYCH'!$I:$I,'BAZA DANYCH'!$B:$B,BX$58,'BAZA DANYCH'!$L:$L,$B115)</f>
        <v>14</v>
      </c>
      <c r="BY115" s="76">
        <f>SUMIFS('BAZA DANYCH'!$H:$H,'BAZA DANYCH'!$B:$B,BY$58,'BAZA DANYCH'!$L:$L,$B115)</f>
        <v>3</v>
      </c>
      <c r="BZ115" s="82">
        <f t="shared" si="61"/>
        <v>17</v>
      </c>
    </row>
    <row r="116" spans="1:78" s="60" customFormat="1" ht="12.75">
      <c r="A116" s="70"/>
      <c r="B116" s="92">
        <v>0.83333333333333304</v>
      </c>
      <c r="C116" s="93">
        <v>0.84375</v>
      </c>
      <c r="D116" s="81">
        <f>SUMIFS('BAZA DANYCH'!$I:$I,'BAZA DANYCH'!$L:$L,$B116)</f>
        <v>473</v>
      </c>
      <c r="E116" s="76">
        <f>SUMIFS('BAZA DANYCH'!$H:$H,'BAZA DANYCH'!$L:$L,$B116)</f>
        <v>243</v>
      </c>
      <c r="F116" s="82">
        <f t="shared" si="37"/>
        <v>716</v>
      </c>
      <c r="G116" s="81">
        <f>SUMIFS('BAZA DANYCH'!$I:$I,'BAZA DANYCH'!$B:$B,G$58,'BAZA DANYCH'!$L:$L,$B116)</f>
        <v>287</v>
      </c>
      <c r="H116" s="76">
        <f>SUMIFS('BAZA DANYCH'!$H:$H,'BAZA DANYCH'!$B:$B,H$58,'BAZA DANYCH'!$L:$L,$B116)</f>
        <v>170</v>
      </c>
      <c r="I116" s="82">
        <f t="shared" si="38"/>
        <v>457</v>
      </c>
      <c r="J116" s="81">
        <f>SUMIFS('BAZA DANYCH'!$I:$I,'BAZA DANYCH'!$B:$B,J$58,'BAZA DANYCH'!$L:$L,$B116)</f>
        <v>18</v>
      </c>
      <c r="K116" s="76">
        <f>SUMIFS('BAZA DANYCH'!$H:$H,'BAZA DANYCH'!$B:$B,K$58,'BAZA DANYCH'!$L:$L,$B116)</f>
        <v>21</v>
      </c>
      <c r="L116" s="82">
        <f t="shared" si="39"/>
        <v>39</v>
      </c>
      <c r="M116" s="81">
        <f>SUMIFS('BAZA DANYCH'!$I:$I,'BAZA DANYCH'!$B:$B,M$58,'BAZA DANYCH'!$L:$L,$B116)</f>
        <v>0</v>
      </c>
      <c r="N116" s="76">
        <f>SUMIFS('BAZA DANYCH'!$H:$H,'BAZA DANYCH'!$B:$B,N$58,'BAZA DANYCH'!$L:$L,$B116)</f>
        <v>0</v>
      </c>
      <c r="O116" s="82">
        <f t="shared" si="40"/>
        <v>0</v>
      </c>
      <c r="P116" s="81">
        <f>SUMIFS('BAZA DANYCH'!$I:$I,'BAZA DANYCH'!$B:$B,P$58,'BAZA DANYCH'!$L:$L,$B116)</f>
        <v>9</v>
      </c>
      <c r="Q116" s="76">
        <f>SUMIFS('BAZA DANYCH'!$H:$H,'BAZA DANYCH'!$B:$B,Q$58,'BAZA DANYCH'!$L:$L,$B116)</f>
        <v>5</v>
      </c>
      <c r="R116" s="82">
        <f t="shared" si="41"/>
        <v>14</v>
      </c>
      <c r="S116" s="81">
        <f>SUMIFS('BAZA DANYCH'!$I:$I,'BAZA DANYCH'!$B:$B,S$58,'BAZA DANYCH'!$L:$L,$B116)</f>
        <v>3</v>
      </c>
      <c r="T116" s="76">
        <f>SUMIFS('BAZA DANYCH'!$H:$H,'BAZA DANYCH'!$B:$B,T$58,'BAZA DANYCH'!$L:$L,$B116)</f>
        <v>2</v>
      </c>
      <c r="U116" s="82">
        <f t="shared" si="42"/>
        <v>5</v>
      </c>
      <c r="V116" s="81">
        <f>SUMIFS('BAZA DANYCH'!$I:$I,'BAZA DANYCH'!$B:$B,V$58,'BAZA DANYCH'!$L:$L,$B116)</f>
        <v>6</v>
      </c>
      <c r="W116" s="76">
        <f>SUMIFS('BAZA DANYCH'!$H:$H,'BAZA DANYCH'!$B:$B,W$58,'BAZA DANYCH'!$L:$L,$B116)</f>
        <v>11</v>
      </c>
      <c r="X116" s="82">
        <f t="shared" si="43"/>
        <v>17</v>
      </c>
      <c r="Y116" s="81">
        <f>SUMIFS('BAZA DANYCH'!$I:$I,'BAZA DANYCH'!$B:$B,Y$58,'BAZA DANYCH'!$L:$L,$B116)</f>
        <v>0</v>
      </c>
      <c r="Z116" s="76">
        <f>SUMIFS('BAZA DANYCH'!$H:$H,'BAZA DANYCH'!$B:$B,Z$58,'BAZA DANYCH'!$L:$L,$B116)</f>
        <v>0</v>
      </c>
      <c r="AA116" s="82">
        <f t="shared" si="44"/>
        <v>0</v>
      </c>
      <c r="AB116" s="81">
        <f>SUMIFS('BAZA DANYCH'!$I:$I,'BAZA DANYCH'!$B:$B,AB$58,'BAZA DANYCH'!$L:$L,$B116)</f>
        <v>3</v>
      </c>
      <c r="AC116" s="76">
        <f>SUMIFS('BAZA DANYCH'!$H:$H,'BAZA DANYCH'!$B:$B,AC$58,'BAZA DANYCH'!$L:$L,$B116)</f>
        <v>2</v>
      </c>
      <c r="AD116" s="82">
        <f t="shared" si="45"/>
        <v>5</v>
      </c>
      <c r="AE116" s="81">
        <f>SUMIFS('BAZA DANYCH'!$I:$I,'BAZA DANYCH'!$B:$B,AE$58,'BAZA DANYCH'!$L:$L,$B116)</f>
        <v>4</v>
      </c>
      <c r="AF116" s="76">
        <f>SUMIFS('BAZA DANYCH'!$H:$H,'BAZA DANYCH'!$B:$B,AF$58,'BAZA DANYCH'!$L:$L,$B116)</f>
        <v>1</v>
      </c>
      <c r="AG116" s="82">
        <f t="shared" si="46"/>
        <v>5</v>
      </c>
      <c r="AH116" s="81">
        <f>SUMIFS('BAZA DANYCH'!$I:$I,'BAZA DANYCH'!$B:$B,AH$58,'BAZA DANYCH'!$L:$L,$B116)</f>
        <v>0</v>
      </c>
      <c r="AI116" s="76">
        <f>SUMIFS('BAZA DANYCH'!$H:$H,'BAZA DANYCH'!$B:$B,AI$58,'BAZA DANYCH'!$L:$L,$B116)</f>
        <v>2</v>
      </c>
      <c r="AJ116" s="82">
        <f t="shared" si="47"/>
        <v>2</v>
      </c>
      <c r="AK116" s="81">
        <f>SUMIFS('BAZA DANYCH'!$I:$I,'BAZA DANYCH'!$B:$B,AK$58,'BAZA DANYCH'!$L:$L,$B116)</f>
        <v>0</v>
      </c>
      <c r="AL116" s="76">
        <f>SUMIFS('BAZA DANYCH'!$H:$H,'BAZA DANYCH'!$B:$B,AL$58,'BAZA DANYCH'!$L:$L,$B116)</f>
        <v>4</v>
      </c>
      <c r="AM116" s="82">
        <f t="shared" si="48"/>
        <v>4</v>
      </c>
      <c r="AN116" s="81">
        <f>SUMIFS('BAZA DANYCH'!$I:$I,'BAZA DANYCH'!$B:$B,AN$58,'BAZA DANYCH'!$L:$L,$B116)</f>
        <v>3</v>
      </c>
      <c r="AO116" s="76">
        <f>SUMIFS('BAZA DANYCH'!$H:$H,'BAZA DANYCH'!$B:$B,AO$58,'BAZA DANYCH'!$L:$L,$B116)</f>
        <v>1</v>
      </c>
      <c r="AP116" s="82">
        <f t="shared" si="49"/>
        <v>4</v>
      </c>
      <c r="AQ116" s="81">
        <f>SUMIFS('BAZA DANYCH'!$I:$I,'BAZA DANYCH'!$B:$B,AQ$58,'BAZA DANYCH'!$L:$L,$B116)</f>
        <v>1</v>
      </c>
      <c r="AR116" s="76">
        <f>SUMIFS('BAZA DANYCH'!$H:$H,'BAZA DANYCH'!$B:$B,AR$58,'BAZA DANYCH'!$L:$L,$B116)</f>
        <v>0</v>
      </c>
      <c r="AS116" s="82">
        <f t="shared" si="50"/>
        <v>1</v>
      </c>
      <c r="AT116" s="81">
        <f>SUMIFS('BAZA DANYCH'!$I:$I,'BAZA DANYCH'!$B:$B,AT$58,'BAZA DANYCH'!$L:$L,$B116)</f>
        <v>11</v>
      </c>
      <c r="AU116" s="76">
        <f>SUMIFS('BAZA DANYCH'!$H:$H,'BAZA DANYCH'!$B:$B,AU$58,'BAZA DANYCH'!$L:$L,$B116)</f>
        <v>9</v>
      </c>
      <c r="AV116" s="82">
        <f t="shared" si="51"/>
        <v>20</v>
      </c>
      <c r="AW116" s="81">
        <f>SUMIFS('BAZA DANYCH'!$I:$I,'BAZA DANYCH'!$B:$B,AW$58,'BAZA DANYCH'!$L:$L,$B116)</f>
        <v>0</v>
      </c>
      <c r="AX116" s="76">
        <f>SUMIFS('BAZA DANYCH'!$H:$H,'BAZA DANYCH'!$B:$B,AX$58,'BAZA DANYCH'!$L:$L,$B116)</f>
        <v>0</v>
      </c>
      <c r="AY116" s="82">
        <f t="shared" si="52"/>
        <v>0</v>
      </c>
      <c r="AZ116" s="81">
        <f>SUMIFS('BAZA DANYCH'!$I:$I,'BAZA DANYCH'!$B:$B,AZ$58,'BAZA DANYCH'!$L:$L,$B116)</f>
        <v>9</v>
      </c>
      <c r="BA116" s="76">
        <f>SUMIFS('BAZA DANYCH'!$H:$H,'BAZA DANYCH'!$B:$B,BA$58,'BAZA DANYCH'!$L:$L,$B116)</f>
        <v>7</v>
      </c>
      <c r="BB116" s="82">
        <f t="shared" si="53"/>
        <v>16</v>
      </c>
      <c r="BC116" s="81">
        <f>SUMIFS('BAZA DANYCH'!$I:$I,'BAZA DANYCH'!$B:$B,BC$58,'BAZA DANYCH'!$L:$L,$B116)</f>
        <v>0</v>
      </c>
      <c r="BD116" s="76">
        <f>SUMIFS('BAZA DANYCH'!$H:$H,'BAZA DANYCH'!$B:$B,BD$58,'BAZA DANYCH'!$L:$L,$B116)</f>
        <v>0</v>
      </c>
      <c r="BE116" s="82">
        <f t="shared" si="54"/>
        <v>0</v>
      </c>
      <c r="BF116" s="81">
        <f>SUMIFS('BAZA DANYCH'!$I:$I,'BAZA DANYCH'!$B:$B,BF$58,'BAZA DANYCH'!$L:$L,$B116)</f>
        <v>0</v>
      </c>
      <c r="BG116" s="76">
        <f>SUMIFS('BAZA DANYCH'!$H:$H,'BAZA DANYCH'!$B:$B,BG$58,'BAZA DANYCH'!$L:$L,$B116)</f>
        <v>0</v>
      </c>
      <c r="BH116" s="82">
        <f t="shared" si="55"/>
        <v>0</v>
      </c>
      <c r="BI116" s="81">
        <f>SUMIFS('BAZA DANYCH'!$I:$I,'BAZA DANYCH'!$B:$B,BI$58,'BAZA DANYCH'!$L:$L,$B116)</f>
        <v>0</v>
      </c>
      <c r="BJ116" s="76">
        <f>SUMIFS('BAZA DANYCH'!$H:$H,'BAZA DANYCH'!$B:$B,BJ$58,'BAZA DANYCH'!$L:$L,$B116)</f>
        <v>0</v>
      </c>
      <c r="BK116" s="82">
        <f t="shared" si="56"/>
        <v>0</v>
      </c>
      <c r="BL116" s="81">
        <f>SUMIFS('BAZA DANYCH'!$I:$I,'BAZA DANYCH'!$B:$B,BL$58,'BAZA DANYCH'!$L:$L,$B116)</f>
        <v>0</v>
      </c>
      <c r="BM116" s="76">
        <f>SUMIFS('BAZA DANYCH'!$H:$H,'BAZA DANYCH'!$B:$B,BM$58,'BAZA DANYCH'!$L:$L,$B116)</f>
        <v>0</v>
      </c>
      <c r="BN116" s="82">
        <f t="shared" si="57"/>
        <v>0</v>
      </c>
      <c r="BO116" s="81">
        <f>SUMIFS('BAZA DANYCH'!$I:$I,'BAZA DANYCH'!$B:$B,BO$58,'BAZA DANYCH'!$L:$L,$B116)</f>
        <v>3</v>
      </c>
      <c r="BP116" s="76">
        <f>SUMIFS('BAZA DANYCH'!$H:$H,'BAZA DANYCH'!$B:$B,BP$58,'BAZA DANYCH'!$L:$L,$B116)</f>
        <v>4</v>
      </c>
      <c r="BQ116" s="82">
        <f t="shared" si="58"/>
        <v>7</v>
      </c>
      <c r="BR116" s="81">
        <f>SUMIFS('BAZA DANYCH'!$I:$I,'BAZA DANYCH'!$B:$B,BR$58,'BAZA DANYCH'!$L:$L,$B116)</f>
        <v>68</v>
      </c>
      <c r="BS116" s="76">
        <f>SUMIFS('BAZA DANYCH'!$H:$H,'BAZA DANYCH'!$B:$B,BS$58,'BAZA DANYCH'!$L:$L,$B116)</f>
        <v>1</v>
      </c>
      <c r="BT116" s="82">
        <f t="shared" si="59"/>
        <v>69</v>
      </c>
      <c r="BU116" s="81">
        <f>SUMIFS('BAZA DANYCH'!$I:$I,'BAZA DANYCH'!$B:$B,BU$58,'BAZA DANYCH'!$L:$L,$B116)</f>
        <v>26</v>
      </c>
      <c r="BV116" s="76">
        <f>SUMIFS('BAZA DANYCH'!$H:$H,'BAZA DANYCH'!$B:$B,BV$58,'BAZA DANYCH'!$L:$L,$B116)</f>
        <v>0</v>
      </c>
      <c r="BW116" s="82">
        <f t="shared" si="60"/>
        <v>26</v>
      </c>
      <c r="BX116" s="81">
        <f>SUMIFS('BAZA DANYCH'!$I:$I,'BAZA DANYCH'!$B:$B,BX$58,'BAZA DANYCH'!$L:$L,$B116)</f>
        <v>22</v>
      </c>
      <c r="BY116" s="76">
        <f>SUMIFS('BAZA DANYCH'!$H:$H,'BAZA DANYCH'!$B:$B,BY$58,'BAZA DANYCH'!$L:$L,$B116)</f>
        <v>3</v>
      </c>
      <c r="BZ116" s="82">
        <f t="shared" si="61"/>
        <v>25</v>
      </c>
    </row>
    <row r="117" spans="1:78" s="60" customFormat="1" ht="12.75">
      <c r="A117" s="70"/>
      <c r="B117" s="92">
        <v>0.84375</v>
      </c>
      <c r="C117" s="93">
        <v>0.85416666666666696</v>
      </c>
      <c r="D117" s="81">
        <f>SUMIFS('BAZA DANYCH'!$I:$I,'BAZA DANYCH'!$L:$L,$B117)</f>
        <v>192</v>
      </c>
      <c r="E117" s="76">
        <f>SUMIFS('BAZA DANYCH'!$H:$H,'BAZA DANYCH'!$L:$L,$B117)</f>
        <v>220</v>
      </c>
      <c r="F117" s="82">
        <f t="shared" si="37"/>
        <v>412</v>
      </c>
      <c r="G117" s="81">
        <f>SUMIFS('BAZA DANYCH'!$I:$I,'BAZA DANYCH'!$B:$B,G$58,'BAZA DANYCH'!$L:$L,$B117)</f>
        <v>118</v>
      </c>
      <c r="H117" s="76">
        <f>SUMIFS('BAZA DANYCH'!$H:$H,'BAZA DANYCH'!$B:$B,H$58,'BAZA DANYCH'!$L:$L,$B117)</f>
        <v>115</v>
      </c>
      <c r="I117" s="82">
        <f t="shared" si="38"/>
        <v>233</v>
      </c>
      <c r="J117" s="81">
        <f>SUMIFS('BAZA DANYCH'!$I:$I,'BAZA DANYCH'!$B:$B,J$58,'BAZA DANYCH'!$L:$L,$B117)</f>
        <v>1</v>
      </c>
      <c r="K117" s="76">
        <f>SUMIFS('BAZA DANYCH'!$H:$H,'BAZA DANYCH'!$B:$B,K$58,'BAZA DANYCH'!$L:$L,$B117)</f>
        <v>12</v>
      </c>
      <c r="L117" s="82">
        <f t="shared" si="39"/>
        <v>13</v>
      </c>
      <c r="M117" s="81">
        <f>SUMIFS('BAZA DANYCH'!$I:$I,'BAZA DANYCH'!$B:$B,M$58,'BAZA DANYCH'!$L:$L,$B117)</f>
        <v>4</v>
      </c>
      <c r="N117" s="76">
        <f>SUMIFS('BAZA DANYCH'!$H:$H,'BAZA DANYCH'!$B:$B,N$58,'BAZA DANYCH'!$L:$L,$B117)</f>
        <v>4</v>
      </c>
      <c r="O117" s="82">
        <f t="shared" si="40"/>
        <v>8</v>
      </c>
      <c r="P117" s="81">
        <f>SUMIFS('BAZA DANYCH'!$I:$I,'BAZA DANYCH'!$B:$B,P$58,'BAZA DANYCH'!$L:$L,$B117)</f>
        <v>0</v>
      </c>
      <c r="Q117" s="76">
        <f>SUMIFS('BAZA DANYCH'!$H:$H,'BAZA DANYCH'!$B:$B,Q$58,'BAZA DANYCH'!$L:$L,$B117)</f>
        <v>0</v>
      </c>
      <c r="R117" s="82">
        <f t="shared" si="41"/>
        <v>0</v>
      </c>
      <c r="S117" s="81">
        <f>SUMIFS('BAZA DANYCH'!$I:$I,'BAZA DANYCH'!$B:$B,S$58,'BAZA DANYCH'!$L:$L,$B117)</f>
        <v>0</v>
      </c>
      <c r="T117" s="76">
        <f>SUMIFS('BAZA DANYCH'!$H:$H,'BAZA DANYCH'!$B:$B,T$58,'BAZA DANYCH'!$L:$L,$B117)</f>
        <v>6</v>
      </c>
      <c r="U117" s="82">
        <f t="shared" si="42"/>
        <v>6</v>
      </c>
      <c r="V117" s="81">
        <f>SUMIFS('BAZA DANYCH'!$I:$I,'BAZA DANYCH'!$B:$B,V$58,'BAZA DANYCH'!$L:$L,$B117)</f>
        <v>3</v>
      </c>
      <c r="W117" s="76">
        <f>SUMIFS('BAZA DANYCH'!$H:$H,'BAZA DANYCH'!$B:$B,W$58,'BAZA DANYCH'!$L:$L,$B117)</f>
        <v>5</v>
      </c>
      <c r="X117" s="82">
        <f t="shared" si="43"/>
        <v>8</v>
      </c>
      <c r="Y117" s="81">
        <f>SUMIFS('BAZA DANYCH'!$I:$I,'BAZA DANYCH'!$B:$B,Y$58,'BAZA DANYCH'!$L:$L,$B117)</f>
        <v>0</v>
      </c>
      <c r="Z117" s="76">
        <f>SUMIFS('BAZA DANYCH'!$H:$H,'BAZA DANYCH'!$B:$B,Z$58,'BAZA DANYCH'!$L:$L,$B117)</f>
        <v>0</v>
      </c>
      <c r="AA117" s="82">
        <f t="shared" si="44"/>
        <v>0</v>
      </c>
      <c r="AB117" s="81">
        <f>SUMIFS('BAZA DANYCH'!$I:$I,'BAZA DANYCH'!$B:$B,AB$58,'BAZA DANYCH'!$L:$L,$B117)</f>
        <v>2</v>
      </c>
      <c r="AC117" s="76">
        <f>SUMIFS('BAZA DANYCH'!$H:$H,'BAZA DANYCH'!$B:$B,AC$58,'BAZA DANYCH'!$L:$L,$B117)</f>
        <v>1</v>
      </c>
      <c r="AD117" s="82">
        <f t="shared" si="45"/>
        <v>3</v>
      </c>
      <c r="AE117" s="81">
        <f>SUMIFS('BAZA DANYCH'!$I:$I,'BAZA DANYCH'!$B:$B,AE$58,'BAZA DANYCH'!$L:$L,$B117)</f>
        <v>0</v>
      </c>
      <c r="AF117" s="76">
        <f>SUMIFS('BAZA DANYCH'!$H:$H,'BAZA DANYCH'!$B:$B,AF$58,'BAZA DANYCH'!$L:$L,$B117)</f>
        <v>3</v>
      </c>
      <c r="AG117" s="82">
        <f t="shared" si="46"/>
        <v>3</v>
      </c>
      <c r="AH117" s="81">
        <f>SUMIFS('BAZA DANYCH'!$I:$I,'BAZA DANYCH'!$B:$B,AH$58,'BAZA DANYCH'!$L:$L,$B117)</f>
        <v>0</v>
      </c>
      <c r="AI117" s="76">
        <f>SUMIFS('BAZA DANYCH'!$H:$H,'BAZA DANYCH'!$B:$B,AI$58,'BAZA DANYCH'!$L:$L,$B117)</f>
        <v>0</v>
      </c>
      <c r="AJ117" s="82">
        <f t="shared" si="47"/>
        <v>0</v>
      </c>
      <c r="AK117" s="81">
        <f>SUMIFS('BAZA DANYCH'!$I:$I,'BAZA DANYCH'!$B:$B,AK$58,'BAZA DANYCH'!$L:$L,$B117)</f>
        <v>0</v>
      </c>
      <c r="AL117" s="76">
        <f>SUMIFS('BAZA DANYCH'!$H:$H,'BAZA DANYCH'!$B:$B,AL$58,'BAZA DANYCH'!$L:$L,$B117)</f>
        <v>0</v>
      </c>
      <c r="AM117" s="82">
        <f t="shared" si="48"/>
        <v>0</v>
      </c>
      <c r="AN117" s="81">
        <f>SUMIFS('BAZA DANYCH'!$I:$I,'BAZA DANYCH'!$B:$B,AN$58,'BAZA DANYCH'!$L:$L,$B117)</f>
        <v>0</v>
      </c>
      <c r="AO117" s="76">
        <f>SUMIFS('BAZA DANYCH'!$H:$H,'BAZA DANYCH'!$B:$B,AO$58,'BAZA DANYCH'!$L:$L,$B117)</f>
        <v>0</v>
      </c>
      <c r="AP117" s="82">
        <f t="shared" si="49"/>
        <v>0</v>
      </c>
      <c r="AQ117" s="81">
        <f>SUMIFS('BAZA DANYCH'!$I:$I,'BAZA DANYCH'!$B:$B,AQ$58,'BAZA DANYCH'!$L:$L,$B117)</f>
        <v>1</v>
      </c>
      <c r="AR117" s="76">
        <f>SUMIFS('BAZA DANYCH'!$H:$H,'BAZA DANYCH'!$B:$B,AR$58,'BAZA DANYCH'!$L:$L,$B117)</f>
        <v>5</v>
      </c>
      <c r="AS117" s="82">
        <f t="shared" si="50"/>
        <v>6</v>
      </c>
      <c r="AT117" s="81">
        <f>SUMIFS('BAZA DANYCH'!$I:$I,'BAZA DANYCH'!$B:$B,AT$58,'BAZA DANYCH'!$L:$L,$B117)</f>
        <v>0</v>
      </c>
      <c r="AU117" s="76">
        <f>SUMIFS('BAZA DANYCH'!$H:$H,'BAZA DANYCH'!$B:$B,AU$58,'BAZA DANYCH'!$L:$L,$B117)</f>
        <v>0</v>
      </c>
      <c r="AV117" s="82">
        <f t="shared" si="51"/>
        <v>0</v>
      </c>
      <c r="AW117" s="81">
        <f>SUMIFS('BAZA DANYCH'!$I:$I,'BAZA DANYCH'!$B:$B,AW$58,'BAZA DANYCH'!$L:$L,$B117)</f>
        <v>0</v>
      </c>
      <c r="AX117" s="76">
        <f>SUMIFS('BAZA DANYCH'!$H:$H,'BAZA DANYCH'!$B:$B,AX$58,'BAZA DANYCH'!$L:$L,$B117)</f>
        <v>0</v>
      </c>
      <c r="AY117" s="82">
        <f t="shared" si="52"/>
        <v>0</v>
      </c>
      <c r="AZ117" s="81">
        <f>SUMIFS('BAZA DANYCH'!$I:$I,'BAZA DANYCH'!$B:$B,AZ$58,'BAZA DANYCH'!$L:$L,$B117)</f>
        <v>0</v>
      </c>
      <c r="BA117" s="76">
        <f>SUMIFS('BAZA DANYCH'!$H:$H,'BAZA DANYCH'!$B:$B,BA$58,'BAZA DANYCH'!$L:$L,$B117)</f>
        <v>0</v>
      </c>
      <c r="BB117" s="82">
        <f t="shared" si="53"/>
        <v>0</v>
      </c>
      <c r="BC117" s="81">
        <f>SUMIFS('BAZA DANYCH'!$I:$I,'BAZA DANYCH'!$B:$B,BC$58,'BAZA DANYCH'!$L:$L,$B117)</f>
        <v>0</v>
      </c>
      <c r="BD117" s="76">
        <f>SUMIFS('BAZA DANYCH'!$H:$H,'BAZA DANYCH'!$B:$B,BD$58,'BAZA DANYCH'!$L:$L,$B117)</f>
        <v>1</v>
      </c>
      <c r="BE117" s="82">
        <f t="shared" si="54"/>
        <v>1</v>
      </c>
      <c r="BF117" s="81">
        <f>SUMIFS('BAZA DANYCH'!$I:$I,'BAZA DANYCH'!$B:$B,BF$58,'BAZA DANYCH'!$L:$L,$B117)</f>
        <v>3</v>
      </c>
      <c r="BG117" s="76">
        <f>SUMIFS('BAZA DANYCH'!$H:$H,'BAZA DANYCH'!$B:$B,BG$58,'BAZA DANYCH'!$L:$L,$B117)</f>
        <v>0</v>
      </c>
      <c r="BH117" s="82">
        <f t="shared" si="55"/>
        <v>3</v>
      </c>
      <c r="BI117" s="81">
        <f>SUMIFS('BAZA DANYCH'!$I:$I,'BAZA DANYCH'!$B:$B,BI$58,'BAZA DANYCH'!$L:$L,$B117)</f>
        <v>1</v>
      </c>
      <c r="BJ117" s="76">
        <f>SUMIFS('BAZA DANYCH'!$H:$H,'BAZA DANYCH'!$B:$B,BJ$58,'BAZA DANYCH'!$L:$L,$B117)</f>
        <v>0</v>
      </c>
      <c r="BK117" s="82">
        <f t="shared" si="56"/>
        <v>1</v>
      </c>
      <c r="BL117" s="81">
        <f>SUMIFS('BAZA DANYCH'!$I:$I,'BAZA DANYCH'!$B:$B,BL$58,'BAZA DANYCH'!$L:$L,$B117)</f>
        <v>0</v>
      </c>
      <c r="BM117" s="76">
        <f>SUMIFS('BAZA DANYCH'!$H:$H,'BAZA DANYCH'!$B:$B,BM$58,'BAZA DANYCH'!$L:$L,$B117)</f>
        <v>0</v>
      </c>
      <c r="BN117" s="82">
        <f t="shared" si="57"/>
        <v>0</v>
      </c>
      <c r="BO117" s="81">
        <f>SUMIFS('BAZA DANYCH'!$I:$I,'BAZA DANYCH'!$B:$B,BO$58,'BAZA DANYCH'!$L:$L,$B117)</f>
        <v>2</v>
      </c>
      <c r="BP117" s="76">
        <f>SUMIFS('BAZA DANYCH'!$H:$H,'BAZA DANYCH'!$B:$B,BP$58,'BAZA DANYCH'!$L:$L,$B117)</f>
        <v>3</v>
      </c>
      <c r="BQ117" s="82">
        <f t="shared" si="58"/>
        <v>5</v>
      </c>
      <c r="BR117" s="81">
        <f>SUMIFS('BAZA DANYCH'!$I:$I,'BAZA DANYCH'!$B:$B,BR$58,'BAZA DANYCH'!$L:$L,$B117)</f>
        <v>47</v>
      </c>
      <c r="BS117" s="76">
        <f>SUMIFS('BAZA DANYCH'!$H:$H,'BAZA DANYCH'!$B:$B,BS$58,'BAZA DANYCH'!$L:$L,$B117)</f>
        <v>65</v>
      </c>
      <c r="BT117" s="82">
        <f t="shared" si="59"/>
        <v>112</v>
      </c>
      <c r="BU117" s="81">
        <f>SUMIFS('BAZA DANYCH'!$I:$I,'BAZA DANYCH'!$B:$B,BU$58,'BAZA DANYCH'!$L:$L,$B117)</f>
        <v>10</v>
      </c>
      <c r="BV117" s="76">
        <f>SUMIFS('BAZA DANYCH'!$H:$H,'BAZA DANYCH'!$B:$B,BV$58,'BAZA DANYCH'!$L:$L,$B117)</f>
        <v>0</v>
      </c>
      <c r="BW117" s="82">
        <f t="shared" si="60"/>
        <v>10</v>
      </c>
      <c r="BX117" s="81">
        <f>SUMIFS('BAZA DANYCH'!$I:$I,'BAZA DANYCH'!$B:$B,BX$58,'BAZA DANYCH'!$L:$L,$B117)</f>
        <v>0</v>
      </c>
      <c r="BY117" s="76">
        <f>SUMIFS('BAZA DANYCH'!$H:$H,'BAZA DANYCH'!$B:$B,BY$58,'BAZA DANYCH'!$L:$L,$B117)</f>
        <v>0</v>
      </c>
      <c r="BZ117" s="82">
        <f t="shared" si="61"/>
        <v>0</v>
      </c>
    </row>
    <row r="118" spans="1:78" s="60" customFormat="1" ht="12.75">
      <c r="A118" s="70"/>
      <c r="B118" s="92">
        <v>0.85416666666666696</v>
      </c>
      <c r="C118" s="93">
        <v>0.86458333333333304</v>
      </c>
      <c r="D118" s="81">
        <f>SUMIFS('BAZA DANYCH'!$I:$I,'BAZA DANYCH'!$L:$L,$B118)</f>
        <v>62</v>
      </c>
      <c r="E118" s="76">
        <f>SUMIFS('BAZA DANYCH'!$H:$H,'BAZA DANYCH'!$L:$L,$B118)</f>
        <v>183</v>
      </c>
      <c r="F118" s="82">
        <f t="shared" si="37"/>
        <v>245</v>
      </c>
      <c r="G118" s="81">
        <f>SUMIFS('BAZA DANYCH'!$I:$I,'BAZA DANYCH'!$B:$B,G$58,'BAZA DANYCH'!$L:$L,$B118)</f>
        <v>0</v>
      </c>
      <c r="H118" s="76">
        <f>SUMIFS('BAZA DANYCH'!$H:$H,'BAZA DANYCH'!$B:$B,H$58,'BAZA DANYCH'!$L:$L,$B118)</f>
        <v>70</v>
      </c>
      <c r="I118" s="82">
        <f t="shared" si="38"/>
        <v>70</v>
      </c>
      <c r="J118" s="81">
        <f>SUMIFS('BAZA DANYCH'!$I:$I,'BAZA DANYCH'!$B:$B,J$58,'BAZA DANYCH'!$L:$L,$B118)</f>
        <v>30</v>
      </c>
      <c r="K118" s="76">
        <f>SUMIFS('BAZA DANYCH'!$H:$H,'BAZA DANYCH'!$B:$B,K$58,'BAZA DANYCH'!$L:$L,$B118)</f>
        <v>8</v>
      </c>
      <c r="L118" s="82">
        <f t="shared" si="39"/>
        <v>38</v>
      </c>
      <c r="M118" s="81">
        <f>SUMIFS('BAZA DANYCH'!$I:$I,'BAZA DANYCH'!$B:$B,M$58,'BAZA DANYCH'!$L:$L,$B118)</f>
        <v>0</v>
      </c>
      <c r="N118" s="76">
        <f>SUMIFS('BAZA DANYCH'!$H:$H,'BAZA DANYCH'!$B:$B,N$58,'BAZA DANYCH'!$L:$L,$B118)</f>
        <v>3</v>
      </c>
      <c r="O118" s="82">
        <f t="shared" si="40"/>
        <v>3</v>
      </c>
      <c r="P118" s="81">
        <f>SUMIFS('BAZA DANYCH'!$I:$I,'BAZA DANYCH'!$B:$B,P$58,'BAZA DANYCH'!$L:$L,$B118)</f>
        <v>0</v>
      </c>
      <c r="Q118" s="76">
        <f>SUMIFS('BAZA DANYCH'!$H:$H,'BAZA DANYCH'!$B:$B,Q$58,'BAZA DANYCH'!$L:$L,$B118)</f>
        <v>0</v>
      </c>
      <c r="R118" s="82">
        <f t="shared" si="41"/>
        <v>0</v>
      </c>
      <c r="S118" s="81">
        <f>SUMIFS('BAZA DANYCH'!$I:$I,'BAZA DANYCH'!$B:$B,S$58,'BAZA DANYCH'!$L:$L,$B118)</f>
        <v>0</v>
      </c>
      <c r="T118" s="76">
        <f>SUMIFS('BAZA DANYCH'!$H:$H,'BAZA DANYCH'!$B:$B,T$58,'BAZA DANYCH'!$L:$L,$B118)</f>
        <v>0</v>
      </c>
      <c r="U118" s="82">
        <f t="shared" si="42"/>
        <v>0</v>
      </c>
      <c r="V118" s="81">
        <f>SUMIFS('BAZA DANYCH'!$I:$I,'BAZA DANYCH'!$B:$B,V$58,'BAZA DANYCH'!$L:$L,$B118)</f>
        <v>0</v>
      </c>
      <c r="W118" s="76">
        <f>SUMIFS('BAZA DANYCH'!$H:$H,'BAZA DANYCH'!$B:$B,W$58,'BAZA DANYCH'!$L:$L,$B118)</f>
        <v>0</v>
      </c>
      <c r="X118" s="82">
        <f t="shared" si="43"/>
        <v>0</v>
      </c>
      <c r="Y118" s="81">
        <f>SUMIFS('BAZA DANYCH'!$I:$I,'BAZA DANYCH'!$B:$B,Y$58,'BAZA DANYCH'!$L:$L,$B118)</f>
        <v>1</v>
      </c>
      <c r="Z118" s="76">
        <f>SUMIFS('BAZA DANYCH'!$H:$H,'BAZA DANYCH'!$B:$B,Z$58,'BAZA DANYCH'!$L:$L,$B118)</f>
        <v>3</v>
      </c>
      <c r="AA118" s="82">
        <f t="shared" si="44"/>
        <v>4</v>
      </c>
      <c r="AB118" s="81">
        <f>SUMIFS('BAZA DANYCH'!$I:$I,'BAZA DANYCH'!$B:$B,AB$58,'BAZA DANYCH'!$L:$L,$B118)</f>
        <v>0</v>
      </c>
      <c r="AC118" s="76">
        <f>SUMIFS('BAZA DANYCH'!$H:$H,'BAZA DANYCH'!$B:$B,AC$58,'BAZA DANYCH'!$L:$L,$B118)</f>
        <v>0</v>
      </c>
      <c r="AD118" s="82">
        <f t="shared" si="45"/>
        <v>0</v>
      </c>
      <c r="AE118" s="81">
        <f>SUMIFS('BAZA DANYCH'!$I:$I,'BAZA DANYCH'!$B:$B,AE$58,'BAZA DANYCH'!$L:$L,$B118)</f>
        <v>2</v>
      </c>
      <c r="AF118" s="76">
        <f>SUMIFS('BAZA DANYCH'!$H:$H,'BAZA DANYCH'!$B:$B,AF$58,'BAZA DANYCH'!$L:$L,$B118)</f>
        <v>2</v>
      </c>
      <c r="AG118" s="82">
        <f t="shared" si="46"/>
        <v>4</v>
      </c>
      <c r="AH118" s="81">
        <f>SUMIFS('BAZA DANYCH'!$I:$I,'BAZA DANYCH'!$B:$B,AH$58,'BAZA DANYCH'!$L:$L,$B118)</f>
        <v>0</v>
      </c>
      <c r="AI118" s="76">
        <f>SUMIFS('BAZA DANYCH'!$H:$H,'BAZA DANYCH'!$B:$B,AI$58,'BAZA DANYCH'!$L:$L,$B118)</f>
        <v>0</v>
      </c>
      <c r="AJ118" s="82">
        <f t="shared" si="47"/>
        <v>0</v>
      </c>
      <c r="AK118" s="81">
        <f>SUMIFS('BAZA DANYCH'!$I:$I,'BAZA DANYCH'!$B:$B,AK$58,'BAZA DANYCH'!$L:$L,$B118)</f>
        <v>7</v>
      </c>
      <c r="AL118" s="76">
        <f>SUMIFS('BAZA DANYCH'!$H:$H,'BAZA DANYCH'!$B:$B,AL$58,'BAZA DANYCH'!$L:$L,$B118)</f>
        <v>0</v>
      </c>
      <c r="AM118" s="82">
        <f t="shared" si="48"/>
        <v>7</v>
      </c>
      <c r="AN118" s="81">
        <f>SUMIFS('BAZA DANYCH'!$I:$I,'BAZA DANYCH'!$B:$B,AN$58,'BAZA DANYCH'!$L:$L,$B118)</f>
        <v>0</v>
      </c>
      <c r="AO118" s="76">
        <f>SUMIFS('BAZA DANYCH'!$H:$H,'BAZA DANYCH'!$B:$B,AO$58,'BAZA DANYCH'!$L:$L,$B118)</f>
        <v>0</v>
      </c>
      <c r="AP118" s="82">
        <f t="shared" si="49"/>
        <v>0</v>
      </c>
      <c r="AQ118" s="81">
        <f>SUMIFS('BAZA DANYCH'!$I:$I,'BAZA DANYCH'!$B:$B,AQ$58,'BAZA DANYCH'!$L:$L,$B118)</f>
        <v>0</v>
      </c>
      <c r="AR118" s="76">
        <f>SUMIFS('BAZA DANYCH'!$H:$H,'BAZA DANYCH'!$B:$B,AR$58,'BAZA DANYCH'!$L:$L,$B118)</f>
        <v>0</v>
      </c>
      <c r="AS118" s="82">
        <f t="shared" si="50"/>
        <v>0</v>
      </c>
      <c r="AT118" s="81">
        <f>SUMIFS('BAZA DANYCH'!$I:$I,'BAZA DANYCH'!$B:$B,AT$58,'BAZA DANYCH'!$L:$L,$B118)</f>
        <v>0</v>
      </c>
      <c r="AU118" s="76">
        <f>SUMIFS('BAZA DANYCH'!$H:$H,'BAZA DANYCH'!$B:$B,AU$58,'BAZA DANYCH'!$L:$L,$B118)</f>
        <v>0</v>
      </c>
      <c r="AV118" s="82">
        <f t="shared" si="51"/>
        <v>0</v>
      </c>
      <c r="AW118" s="81">
        <f>SUMIFS('BAZA DANYCH'!$I:$I,'BAZA DANYCH'!$B:$B,AW$58,'BAZA DANYCH'!$L:$L,$B118)</f>
        <v>0</v>
      </c>
      <c r="AX118" s="76">
        <f>SUMIFS('BAZA DANYCH'!$H:$H,'BAZA DANYCH'!$B:$B,AX$58,'BAZA DANYCH'!$L:$L,$B118)</f>
        <v>0</v>
      </c>
      <c r="AY118" s="82">
        <f t="shared" si="52"/>
        <v>0</v>
      </c>
      <c r="AZ118" s="81">
        <f>SUMIFS('BAZA DANYCH'!$I:$I,'BAZA DANYCH'!$B:$B,AZ$58,'BAZA DANYCH'!$L:$L,$B118)</f>
        <v>0</v>
      </c>
      <c r="BA118" s="76">
        <f>SUMIFS('BAZA DANYCH'!$H:$H,'BAZA DANYCH'!$B:$B,BA$58,'BAZA DANYCH'!$L:$L,$B118)</f>
        <v>0</v>
      </c>
      <c r="BB118" s="82">
        <f t="shared" si="53"/>
        <v>0</v>
      </c>
      <c r="BC118" s="81">
        <f>SUMIFS('BAZA DANYCH'!$I:$I,'BAZA DANYCH'!$B:$B,BC$58,'BAZA DANYCH'!$L:$L,$B118)</f>
        <v>0</v>
      </c>
      <c r="BD118" s="76">
        <f>SUMIFS('BAZA DANYCH'!$H:$H,'BAZA DANYCH'!$B:$B,BD$58,'BAZA DANYCH'!$L:$L,$B118)</f>
        <v>0</v>
      </c>
      <c r="BE118" s="82">
        <f t="shared" si="54"/>
        <v>0</v>
      </c>
      <c r="BF118" s="81">
        <f>SUMIFS('BAZA DANYCH'!$I:$I,'BAZA DANYCH'!$B:$B,BF$58,'BAZA DANYCH'!$L:$L,$B118)</f>
        <v>1</v>
      </c>
      <c r="BG118" s="76">
        <f>SUMIFS('BAZA DANYCH'!$H:$H,'BAZA DANYCH'!$B:$B,BG$58,'BAZA DANYCH'!$L:$L,$B118)</f>
        <v>1</v>
      </c>
      <c r="BH118" s="82">
        <f t="shared" si="55"/>
        <v>2</v>
      </c>
      <c r="BI118" s="81">
        <f>SUMIFS('BAZA DANYCH'!$I:$I,'BAZA DANYCH'!$B:$B,BI$58,'BAZA DANYCH'!$L:$L,$B118)</f>
        <v>0</v>
      </c>
      <c r="BJ118" s="76">
        <f>SUMIFS('BAZA DANYCH'!$H:$H,'BAZA DANYCH'!$B:$B,BJ$58,'BAZA DANYCH'!$L:$L,$B118)</f>
        <v>0</v>
      </c>
      <c r="BK118" s="82">
        <f t="shared" si="56"/>
        <v>0</v>
      </c>
      <c r="BL118" s="81">
        <f>SUMIFS('BAZA DANYCH'!$I:$I,'BAZA DANYCH'!$B:$B,BL$58,'BAZA DANYCH'!$L:$L,$B118)</f>
        <v>1</v>
      </c>
      <c r="BM118" s="76">
        <f>SUMIFS('BAZA DANYCH'!$H:$H,'BAZA DANYCH'!$B:$B,BM$58,'BAZA DANYCH'!$L:$L,$B118)</f>
        <v>8</v>
      </c>
      <c r="BN118" s="82">
        <f t="shared" si="57"/>
        <v>9</v>
      </c>
      <c r="BO118" s="81">
        <f>SUMIFS('BAZA DANYCH'!$I:$I,'BAZA DANYCH'!$B:$B,BO$58,'BAZA DANYCH'!$L:$L,$B118)</f>
        <v>0</v>
      </c>
      <c r="BP118" s="76">
        <f>SUMIFS('BAZA DANYCH'!$H:$H,'BAZA DANYCH'!$B:$B,BP$58,'BAZA DANYCH'!$L:$L,$B118)</f>
        <v>0</v>
      </c>
      <c r="BQ118" s="82">
        <f t="shared" si="58"/>
        <v>0</v>
      </c>
      <c r="BR118" s="81">
        <f>SUMIFS('BAZA DANYCH'!$I:$I,'BAZA DANYCH'!$B:$B,BR$58,'BAZA DANYCH'!$L:$L,$B118)</f>
        <v>14</v>
      </c>
      <c r="BS118" s="76">
        <f>SUMIFS('BAZA DANYCH'!$H:$H,'BAZA DANYCH'!$B:$B,BS$58,'BAZA DANYCH'!$L:$L,$B118)</f>
        <v>88</v>
      </c>
      <c r="BT118" s="82">
        <f t="shared" si="59"/>
        <v>102</v>
      </c>
      <c r="BU118" s="81">
        <f>SUMIFS('BAZA DANYCH'!$I:$I,'BAZA DANYCH'!$B:$B,BU$58,'BAZA DANYCH'!$L:$L,$B118)</f>
        <v>0</v>
      </c>
      <c r="BV118" s="76">
        <f>SUMIFS('BAZA DANYCH'!$H:$H,'BAZA DANYCH'!$B:$B,BV$58,'BAZA DANYCH'!$L:$L,$B118)</f>
        <v>0</v>
      </c>
      <c r="BW118" s="82">
        <f t="shared" si="60"/>
        <v>0</v>
      </c>
      <c r="BX118" s="81">
        <f>SUMIFS('BAZA DANYCH'!$I:$I,'BAZA DANYCH'!$B:$B,BX$58,'BAZA DANYCH'!$L:$L,$B118)</f>
        <v>6</v>
      </c>
      <c r="BY118" s="76">
        <f>SUMIFS('BAZA DANYCH'!$H:$H,'BAZA DANYCH'!$B:$B,BY$58,'BAZA DANYCH'!$L:$L,$B118)</f>
        <v>0</v>
      </c>
      <c r="BZ118" s="82">
        <f t="shared" si="61"/>
        <v>6</v>
      </c>
    </row>
    <row r="119" spans="1:78" s="60" customFormat="1" ht="12.75">
      <c r="A119" s="70"/>
      <c r="B119" s="92">
        <v>0.86458333333333304</v>
      </c>
      <c r="C119" s="93">
        <v>0.875</v>
      </c>
      <c r="D119" s="81">
        <f>SUMIFS('BAZA DANYCH'!$I:$I,'BAZA DANYCH'!$L:$L,$B119)</f>
        <v>371</v>
      </c>
      <c r="E119" s="76">
        <f>SUMIFS('BAZA DANYCH'!$H:$H,'BAZA DANYCH'!$L:$L,$B119)</f>
        <v>181</v>
      </c>
      <c r="F119" s="82">
        <f t="shared" si="37"/>
        <v>552</v>
      </c>
      <c r="G119" s="81">
        <f>SUMIFS('BAZA DANYCH'!$I:$I,'BAZA DANYCH'!$B:$B,G$58,'BAZA DANYCH'!$L:$L,$B119)</f>
        <v>284</v>
      </c>
      <c r="H119" s="76">
        <f>SUMIFS('BAZA DANYCH'!$H:$H,'BAZA DANYCH'!$B:$B,H$58,'BAZA DANYCH'!$L:$L,$B119)</f>
        <v>124</v>
      </c>
      <c r="I119" s="82">
        <f t="shared" si="38"/>
        <v>408</v>
      </c>
      <c r="J119" s="81">
        <f>SUMIFS('BAZA DANYCH'!$I:$I,'BAZA DANYCH'!$B:$B,J$58,'BAZA DANYCH'!$L:$L,$B119)</f>
        <v>19</v>
      </c>
      <c r="K119" s="76">
        <f>SUMIFS('BAZA DANYCH'!$H:$H,'BAZA DANYCH'!$B:$B,K$58,'BAZA DANYCH'!$L:$L,$B119)</f>
        <v>24</v>
      </c>
      <c r="L119" s="82">
        <f t="shared" si="39"/>
        <v>43</v>
      </c>
      <c r="M119" s="81">
        <f>SUMIFS('BAZA DANYCH'!$I:$I,'BAZA DANYCH'!$B:$B,M$58,'BAZA DANYCH'!$L:$L,$B119)</f>
        <v>1</v>
      </c>
      <c r="N119" s="76">
        <f>SUMIFS('BAZA DANYCH'!$H:$H,'BAZA DANYCH'!$B:$B,N$58,'BAZA DANYCH'!$L:$L,$B119)</f>
        <v>0</v>
      </c>
      <c r="O119" s="82">
        <f t="shared" si="40"/>
        <v>1</v>
      </c>
      <c r="P119" s="81">
        <f>SUMIFS('BAZA DANYCH'!$I:$I,'BAZA DANYCH'!$B:$B,P$58,'BAZA DANYCH'!$L:$L,$B119)</f>
        <v>0</v>
      </c>
      <c r="Q119" s="76">
        <f>SUMIFS('BAZA DANYCH'!$H:$H,'BAZA DANYCH'!$B:$B,Q$58,'BAZA DANYCH'!$L:$L,$B119)</f>
        <v>4</v>
      </c>
      <c r="R119" s="82">
        <f t="shared" si="41"/>
        <v>4</v>
      </c>
      <c r="S119" s="81">
        <f>SUMIFS('BAZA DANYCH'!$I:$I,'BAZA DANYCH'!$B:$B,S$58,'BAZA DANYCH'!$L:$L,$B119)</f>
        <v>0</v>
      </c>
      <c r="T119" s="76">
        <f>SUMIFS('BAZA DANYCH'!$H:$H,'BAZA DANYCH'!$B:$B,T$58,'BAZA DANYCH'!$L:$L,$B119)</f>
        <v>0</v>
      </c>
      <c r="U119" s="82">
        <f t="shared" si="42"/>
        <v>0</v>
      </c>
      <c r="V119" s="81">
        <f>SUMIFS('BAZA DANYCH'!$I:$I,'BAZA DANYCH'!$B:$B,V$58,'BAZA DANYCH'!$L:$L,$B119)</f>
        <v>5</v>
      </c>
      <c r="W119" s="76">
        <f>SUMIFS('BAZA DANYCH'!$H:$H,'BAZA DANYCH'!$B:$B,W$58,'BAZA DANYCH'!$L:$L,$B119)</f>
        <v>4</v>
      </c>
      <c r="X119" s="82">
        <f t="shared" si="43"/>
        <v>9</v>
      </c>
      <c r="Y119" s="81">
        <f>SUMIFS('BAZA DANYCH'!$I:$I,'BAZA DANYCH'!$B:$B,Y$58,'BAZA DANYCH'!$L:$L,$B119)</f>
        <v>1</v>
      </c>
      <c r="Z119" s="76">
        <f>SUMIFS('BAZA DANYCH'!$H:$H,'BAZA DANYCH'!$B:$B,Z$58,'BAZA DANYCH'!$L:$L,$B119)</f>
        <v>4</v>
      </c>
      <c r="AA119" s="82">
        <f t="shared" si="44"/>
        <v>5</v>
      </c>
      <c r="AB119" s="81">
        <f>SUMIFS('BAZA DANYCH'!$I:$I,'BAZA DANYCH'!$B:$B,AB$58,'BAZA DANYCH'!$L:$L,$B119)</f>
        <v>0</v>
      </c>
      <c r="AC119" s="76">
        <f>SUMIFS('BAZA DANYCH'!$H:$H,'BAZA DANYCH'!$B:$B,AC$58,'BAZA DANYCH'!$L:$L,$B119)</f>
        <v>2</v>
      </c>
      <c r="AD119" s="82">
        <f t="shared" si="45"/>
        <v>2</v>
      </c>
      <c r="AE119" s="81">
        <f>SUMIFS('BAZA DANYCH'!$I:$I,'BAZA DANYCH'!$B:$B,AE$58,'BAZA DANYCH'!$L:$L,$B119)</f>
        <v>0</v>
      </c>
      <c r="AF119" s="76">
        <f>SUMIFS('BAZA DANYCH'!$H:$H,'BAZA DANYCH'!$B:$B,AF$58,'BAZA DANYCH'!$L:$L,$B119)</f>
        <v>0</v>
      </c>
      <c r="AG119" s="82">
        <f t="shared" si="46"/>
        <v>0</v>
      </c>
      <c r="AH119" s="81">
        <f>SUMIFS('BAZA DANYCH'!$I:$I,'BAZA DANYCH'!$B:$B,AH$58,'BAZA DANYCH'!$L:$L,$B119)</f>
        <v>0</v>
      </c>
      <c r="AI119" s="76">
        <f>SUMIFS('BAZA DANYCH'!$H:$H,'BAZA DANYCH'!$B:$B,AI$58,'BAZA DANYCH'!$L:$L,$B119)</f>
        <v>0</v>
      </c>
      <c r="AJ119" s="82">
        <f t="shared" si="47"/>
        <v>0</v>
      </c>
      <c r="AK119" s="81">
        <f>SUMIFS('BAZA DANYCH'!$I:$I,'BAZA DANYCH'!$B:$B,AK$58,'BAZA DANYCH'!$L:$L,$B119)</f>
        <v>0</v>
      </c>
      <c r="AL119" s="76">
        <f>SUMIFS('BAZA DANYCH'!$H:$H,'BAZA DANYCH'!$B:$B,AL$58,'BAZA DANYCH'!$L:$L,$B119)</f>
        <v>0</v>
      </c>
      <c r="AM119" s="82">
        <f t="shared" si="48"/>
        <v>0</v>
      </c>
      <c r="AN119" s="81">
        <f>SUMIFS('BAZA DANYCH'!$I:$I,'BAZA DANYCH'!$B:$B,AN$58,'BAZA DANYCH'!$L:$L,$B119)</f>
        <v>0</v>
      </c>
      <c r="AO119" s="76">
        <f>SUMIFS('BAZA DANYCH'!$H:$H,'BAZA DANYCH'!$B:$B,AO$58,'BAZA DANYCH'!$L:$L,$B119)</f>
        <v>2</v>
      </c>
      <c r="AP119" s="82">
        <f t="shared" si="49"/>
        <v>2</v>
      </c>
      <c r="AQ119" s="81">
        <f>SUMIFS('BAZA DANYCH'!$I:$I,'BAZA DANYCH'!$B:$B,AQ$58,'BAZA DANYCH'!$L:$L,$B119)</f>
        <v>0</v>
      </c>
      <c r="AR119" s="76">
        <f>SUMIFS('BAZA DANYCH'!$H:$H,'BAZA DANYCH'!$B:$B,AR$58,'BAZA DANYCH'!$L:$L,$B119)</f>
        <v>0</v>
      </c>
      <c r="AS119" s="82">
        <f t="shared" si="50"/>
        <v>0</v>
      </c>
      <c r="AT119" s="81">
        <f>SUMIFS('BAZA DANYCH'!$I:$I,'BAZA DANYCH'!$B:$B,AT$58,'BAZA DANYCH'!$L:$L,$B119)</f>
        <v>4</v>
      </c>
      <c r="AU119" s="76">
        <f>SUMIFS('BAZA DANYCH'!$H:$H,'BAZA DANYCH'!$B:$B,AU$58,'BAZA DANYCH'!$L:$L,$B119)</f>
        <v>3</v>
      </c>
      <c r="AV119" s="82">
        <f t="shared" si="51"/>
        <v>7</v>
      </c>
      <c r="AW119" s="81">
        <f>SUMIFS('BAZA DANYCH'!$I:$I,'BAZA DANYCH'!$B:$B,AW$58,'BAZA DANYCH'!$L:$L,$B119)</f>
        <v>2</v>
      </c>
      <c r="AX119" s="76">
        <f>SUMIFS('BAZA DANYCH'!$H:$H,'BAZA DANYCH'!$B:$B,AX$58,'BAZA DANYCH'!$L:$L,$B119)</f>
        <v>8</v>
      </c>
      <c r="AY119" s="82">
        <f t="shared" si="52"/>
        <v>10</v>
      </c>
      <c r="AZ119" s="81">
        <f>SUMIFS('BAZA DANYCH'!$I:$I,'BAZA DANYCH'!$B:$B,AZ$58,'BAZA DANYCH'!$L:$L,$B119)</f>
        <v>0</v>
      </c>
      <c r="BA119" s="76">
        <f>SUMIFS('BAZA DANYCH'!$H:$H,'BAZA DANYCH'!$B:$B,BA$58,'BAZA DANYCH'!$L:$L,$B119)</f>
        <v>0</v>
      </c>
      <c r="BB119" s="82">
        <f t="shared" si="53"/>
        <v>0</v>
      </c>
      <c r="BC119" s="81">
        <f>SUMIFS('BAZA DANYCH'!$I:$I,'BAZA DANYCH'!$B:$B,BC$58,'BAZA DANYCH'!$L:$L,$B119)</f>
        <v>0</v>
      </c>
      <c r="BD119" s="76">
        <f>SUMIFS('BAZA DANYCH'!$H:$H,'BAZA DANYCH'!$B:$B,BD$58,'BAZA DANYCH'!$L:$L,$B119)</f>
        <v>0</v>
      </c>
      <c r="BE119" s="82">
        <f t="shared" si="54"/>
        <v>0</v>
      </c>
      <c r="BF119" s="81">
        <f>SUMIFS('BAZA DANYCH'!$I:$I,'BAZA DANYCH'!$B:$B,BF$58,'BAZA DANYCH'!$L:$L,$B119)</f>
        <v>0</v>
      </c>
      <c r="BG119" s="76">
        <f>SUMIFS('BAZA DANYCH'!$H:$H,'BAZA DANYCH'!$B:$B,BG$58,'BAZA DANYCH'!$L:$L,$B119)</f>
        <v>0</v>
      </c>
      <c r="BH119" s="82">
        <f t="shared" si="55"/>
        <v>0</v>
      </c>
      <c r="BI119" s="81">
        <f>SUMIFS('BAZA DANYCH'!$I:$I,'BAZA DANYCH'!$B:$B,BI$58,'BAZA DANYCH'!$L:$L,$B119)</f>
        <v>0</v>
      </c>
      <c r="BJ119" s="76">
        <f>SUMIFS('BAZA DANYCH'!$H:$H,'BAZA DANYCH'!$B:$B,BJ$58,'BAZA DANYCH'!$L:$L,$B119)</f>
        <v>0</v>
      </c>
      <c r="BK119" s="82">
        <f t="shared" si="56"/>
        <v>0</v>
      </c>
      <c r="BL119" s="81">
        <f>SUMIFS('BAZA DANYCH'!$I:$I,'BAZA DANYCH'!$B:$B,BL$58,'BAZA DANYCH'!$L:$L,$B119)</f>
        <v>0</v>
      </c>
      <c r="BM119" s="76">
        <f>SUMIFS('BAZA DANYCH'!$H:$H,'BAZA DANYCH'!$B:$B,BM$58,'BAZA DANYCH'!$L:$L,$B119)</f>
        <v>0</v>
      </c>
      <c r="BN119" s="82">
        <f t="shared" si="57"/>
        <v>0</v>
      </c>
      <c r="BO119" s="81">
        <f>SUMIFS('BAZA DANYCH'!$I:$I,'BAZA DANYCH'!$B:$B,BO$58,'BAZA DANYCH'!$L:$L,$B119)</f>
        <v>0</v>
      </c>
      <c r="BP119" s="76">
        <f>SUMIFS('BAZA DANYCH'!$H:$H,'BAZA DANYCH'!$B:$B,BP$58,'BAZA DANYCH'!$L:$L,$B119)</f>
        <v>0</v>
      </c>
      <c r="BQ119" s="82">
        <f t="shared" si="58"/>
        <v>0</v>
      </c>
      <c r="BR119" s="81">
        <f>SUMIFS('BAZA DANYCH'!$I:$I,'BAZA DANYCH'!$B:$B,BR$58,'BAZA DANYCH'!$L:$L,$B119)</f>
        <v>55</v>
      </c>
      <c r="BS119" s="76">
        <f>SUMIFS('BAZA DANYCH'!$H:$H,'BAZA DANYCH'!$B:$B,BS$58,'BAZA DANYCH'!$L:$L,$B119)</f>
        <v>6</v>
      </c>
      <c r="BT119" s="82">
        <f t="shared" si="59"/>
        <v>61</v>
      </c>
      <c r="BU119" s="81">
        <f>SUMIFS('BAZA DANYCH'!$I:$I,'BAZA DANYCH'!$B:$B,BU$58,'BAZA DANYCH'!$L:$L,$B119)</f>
        <v>0</v>
      </c>
      <c r="BV119" s="76">
        <f>SUMIFS('BAZA DANYCH'!$H:$H,'BAZA DANYCH'!$B:$B,BV$58,'BAZA DANYCH'!$L:$L,$B119)</f>
        <v>0</v>
      </c>
      <c r="BW119" s="82">
        <f t="shared" si="60"/>
        <v>0</v>
      </c>
      <c r="BX119" s="81">
        <f>SUMIFS('BAZA DANYCH'!$I:$I,'BAZA DANYCH'!$B:$B,BX$58,'BAZA DANYCH'!$L:$L,$B119)</f>
        <v>0</v>
      </c>
      <c r="BY119" s="76">
        <f>SUMIFS('BAZA DANYCH'!$H:$H,'BAZA DANYCH'!$B:$B,BY$58,'BAZA DANYCH'!$L:$L,$B119)</f>
        <v>0</v>
      </c>
      <c r="BZ119" s="82">
        <f t="shared" si="61"/>
        <v>0</v>
      </c>
    </row>
    <row r="120" spans="1:78" s="60" customFormat="1" ht="12.75">
      <c r="A120" s="70"/>
      <c r="B120" s="92">
        <v>0.875</v>
      </c>
      <c r="C120" s="93">
        <v>0.88541666666666696</v>
      </c>
      <c r="D120" s="81">
        <f>SUMIFS('BAZA DANYCH'!$I:$I,'BAZA DANYCH'!$L:$L,$B120)</f>
        <v>96</v>
      </c>
      <c r="E120" s="76">
        <f>SUMIFS('BAZA DANYCH'!$H:$H,'BAZA DANYCH'!$L:$L,$B120)</f>
        <v>137</v>
      </c>
      <c r="F120" s="82">
        <f t="shared" si="37"/>
        <v>233</v>
      </c>
      <c r="G120" s="81">
        <f>SUMIFS('BAZA DANYCH'!$I:$I,'BAZA DANYCH'!$B:$B,G$58,'BAZA DANYCH'!$L:$L,$B120)</f>
        <v>10</v>
      </c>
      <c r="H120" s="76">
        <f>SUMIFS('BAZA DANYCH'!$H:$H,'BAZA DANYCH'!$B:$B,H$58,'BAZA DANYCH'!$L:$L,$B120)</f>
        <v>35</v>
      </c>
      <c r="I120" s="82">
        <f t="shared" si="38"/>
        <v>45</v>
      </c>
      <c r="J120" s="81">
        <f>SUMIFS('BAZA DANYCH'!$I:$I,'BAZA DANYCH'!$B:$B,J$58,'BAZA DANYCH'!$L:$L,$B120)</f>
        <v>8</v>
      </c>
      <c r="K120" s="76">
        <f>SUMIFS('BAZA DANYCH'!$H:$H,'BAZA DANYCH'!$B:$B,K$58,'BAZA DANYCH'!$L:$L,$B120)</f>
        <v>2</v>
      </c>
      <c r="L120" s="82">
        <f t="shared" si="39"/>
        <v>10</v>
      </c>
      <c r="M120" s="81">
        <f>SUMIFS('BAZA DANYCH'!$I:$I,'BAZA DANYCH'!$B:$B,M$58,'BAZA DANYCH'!$L:$L,$B120)</f>
        <v>7</v>
      </c>
      <c r="N120" s="76">
        <f>SUMIFS('BAZA DANYCH'!$H:$H,'BAZA DANYCH'!$B:$B,N$58,'BAZA DANYCH'!$L:$L,$B120)</f>
        <v>11</v>
      </c>
      <c r="O120" s="82">
        <f t="shared" si="40"/>
        <v>18</v>
      </c>
      <c r="P120" s="81">
        <f>SUMIFS('BAZA DANYCH'!$I:$I,'BAZA DANYCH'!$B:$B,P$58,'BAZA DANYCH'!$L:$L,$B120)</f>
        <v>0</v>
      </c>
      <c r="Q120" s="76">
        <f>SUMIFS('BAZA DANYCH'!$H:$H,'BAZA DANYCH'!$B:$B,Q$58,'BAZA DANYCH'!$L:$L,$B120)</f>
        <v>0</v>
      </c>
      <c r="R120" s="82">
        <f t="shared" si="41"/>
        <v>0</v>
      </c>
      <c r="S120" s="81">
        <f>SUMIFS('BAZA DANYCH'!$I:$I,'BAZA DANYCH'!$B:$B,S$58,'BAZA DANYCH'!$L:$L,$B120)</f>
        <v>0</v>
      </c>
      <c r="T120" s="76">
        <f>SUMIFS('BAZA DANYCH'!$H:$H,'BAZA DANYCH'!$B:$B,T$58,'BAZA DANYCH'!$L:$L,$B120)</f>
        <v>0</v>
      </c>
      <c r="U120" s="82">
        <f t="shared" si="42"/>
        <v>0</v>
      </c>
      <c r="V120" s="81">
        <f>SUMIFS('BAZA DANYCH'!$I:$I,'BAZA DANYCH'!$B:$B,V$58,'BAZA DANYCH'!$L:$L,$B120)</f>
        <v>5</v>
      </c>
      <c r="W120" s="76">
        <f>SUMIFS('BAZA DANYCH'!$H:$H,'BAZA DANYCH'!$B:$B,W$58,'BAZA DANYCH'!$L:$L,$B120)</f>
        <v>4</v>
      </c>
      <c r="X120" s="82">
        <f t="shared" si="43"/>
        <v>9</v>
      </c>
      <c r="Y120" s="81">
        <f>SUMIFS('BAZA DANYCH'!$I:$I,'BAZA DANYCH'!$B:$B,Y$58,'BAZA DANYCH'!$L:$L,$B120)</f>
        <v>0</v>
      </c>
      <c r="Z120" s="76">
        <f>SUMIFS('BAZA DANYCH'!$H:$H,'BAZA DANYCH'!$B:$B,Z$58,'BAZA DANYCH'!$L:$L,$B120)</f>
        <v>0</v>
      </c>
      <c r="AA120" s="82">
        <f t="shared" si="44"/>
        <v>0</v>
      </c>
      <c r="AB120" s="81">
        <f>SUMIFS('BAZA DANYCH'!$I:$I,'BAZA DANYCH'!$B:$B,AB$58,'BAZA DANYCH'!$L:$L,$B120)</f>
        <v>0</v>
      </c>
      <c r="AC120" s="76">
        <f>SUMIFS('BAZA DANYCH'!$H:$H,'BAZA DANYCH'!$B:$B,AC$58,'BAZA DANYCH'!$L:$L,$B120)</f>
        <v>0</v>
      </c>
      <c r="AD120" s="82">
        <f t="shared" si="45"/>
        <v>0</v>
      </c>
      <c r="AE120" s="81">
        <f>SUMIFS('BAZA DANYCH'!$I:$I,'BAZA DANYCH'!$B:$B,AE$58,'BAZA DANYCH'!$L:$L,$B120)</f>
        <v>0</v>
      </c>
      <c r="AF120" s="76">
        <f>SUMIFS('BAZA DANYCH'!$H:$H,'BAZA DANYCH'!$B:$B,AF$58,'BAZA DANYCH'!$L:$L,$B120)</f>
        <v>0</v>
      </c>
      <c r="AG120" s="82">
        <f t="shared" si="46"/>
        <v>0</v>
      </c>
      <c r="AH120" s="81">
        <f>SUMIFS('BAZA DANYCH'!$I:$I,'BAZA DANYCH'!$B:$B,AH$58,'BAZA DANYCH'!$L:$L,$B120)</f>
        <v>1</v>
      </c>
      <c r="AI120" s="76">
        <f>SUMIFS('BAZA DANYCH'!$H:$H,'BAZA DANYCH'!$B:$B,AI$58,'BAZA DANYCH'!$L:$L,$B120)</f>
        <v>1</v>
      </c>
      <c r="AJ120" s="82">
        <f t="shared" si="47"/>
        <v>2</v>
      </c>
      <c r="AK120" s="81">
        <f>SUMIFS('BAZA DANYCH'!$I:$I,'BAZA DANYCH'!$B:$B,AK$58,'BAZA DANYCH'!$L:$L,$B120)</f>
        <v>0</v>
      </c>
      <c r="AL120" s="76">
        <f>SUMIFS('BAZA DANYCH'!$H:$H,'BAZA DANYCH'!$B:$B,AL$58,'BAZA DANYCH'!$L:$L,$B120)</f>
        <v>0</v>
      </c>
      <c r="AM120" s="82">
        <f t="shared" si="48"/>
        <v>0</v>
      </c>
      <c r="AN120" s="81">
        <f>SUMIFS('BAZA DANYCH'!$I:$I,'BAZA DANYCH'!$B:$B,AN$58,'BAZA DANYCH'!$L:$L,$B120)</f>
        <v>0</v>
      </c>
      <c r="AO120" s="76">
        <f>SUMIFS('BAZA DANYCH'!$H:$H,'BAZA DANYCH'!$B:$B,AO$58,'BAZA DANYCH'!$L:$L,$B120)</f>
        <v>0</v>
      </c>
      <c r="AP120" s="82">
        <f t="shared" si="49"/>
        <v>0</v>
      </c>
      <c r="AQ120" s="81">
        <f>SUMIFS('BAZA DANYCH'!$I:$I,'BAZA DANYCH'!$B:$B,AQ$58,'BAZA DANYCH'!$L:$L,$B120)</f>
        <v>0</v>
      </c>
      <c r="AR120" s="76">
        <f>SUMIFS('BAZA DANYCH'!$H:$H,'BAZA DANYCH'!$B:$B,AR$58,'BAZA DANYCH'!$L:$L,$B120)</f>
        <v>0</v>
      </c>
      <c r="AS120" s="82">
        <f t="shared" si="50"/>
        <v>0</v>
      </c>
      <c r="AT120" s="81">
        <f>SUMIFS('BAZA DANYCH'!$I:$I,'BAZA DANYCH'!$B:$B,AT$58,'BAZA DANYCH'!$L:$L,$B120)</f>
        <v>3</v>
      </c>
      <c r="AU120" s="76">
        <f>SUMIFS('BAZA DANYCH'!$H:$H,'BAZA DANYCH'!$B:$B,AU$58,'BAZA DANYCH'!$L:$L,$B120)</f>
        <v>4</v>
      </c>
      <c r="AV120" s="82">
        <f t="shared" si="51"/>
        <v>7</v>
      </c>
      <c r="AW120" s="81">
        <f>SUMIFS('BAZA DANYCH'!$I:$I,'BAZA DANYCH'!$B:$B,AW$58,'BAZA DANYCH'!$L:$L,$B120)</f>
        <v>0</v>
      </c>
      <c r="AX120" s="76">
        <f>SUMIFS('BAZA DANYCH'!$H:$H,'BAZA DANYCH'!$B:$B,AX$58,'BAZA DANYCH'!$L:$L,$B120)</f>
        <v>0</v>
      </c>
      <c r="AY120" s="82">
        <f t="shared" si="52"/>
        <v>0</v>
      </c>
      <c r="AZ120" s="81">
        <f>SUMIFS('BAZA DANYCH'!$I:$I,'BAZA DANYCH'!$B:$B,AZ$58,'BAZA DANYCH'!$L:$L,$B120)</f>
        <v>0</v>
      </c>
      <c r="BA120" s="76">
        <f>SUMIFS('BAZA DANYCH'!$H:$H,'BAZA DANYCH'!$B:$B,BA$58,'BAZA DANYCH'!$L:$L,$B120)</f>
        <v>0</v>
      </c>
      <c r="BB120" s="82">
        <f t="shared" si="53"/>
        <v>0</v>
      </c>
      <c r="BC120" s="81">
        <f>SUMIFS('BAZA DANYCH'!$I:$I,'BAZA DANYCH'!$B:$B,BC$58,'BAZA DANYCH'!$L:$L,$B120)</f>
        <v>2</v>
      </c>
      <c r="BD120" s="76">
        <f>SUMIFS('BAZA DANYCH'!$H:$H,'BAZA DANYCH'!$B:$B,BD$58,'BAZA DANYCH'!$L:$L,$B120)</f>
        <v>1</v>
      </c>
      <c r="BE120" s="82">
        <f t="shared" si="54"/>
        <v>3</v>
      </c>
      <c r="BF120" s="81">
        <f>SUMIFS('BAZA DANYCH'!$I:$I,'BAZA DANYCH'!$B:$B,BF$58,'BAZA DANYCH'!$L:$L,$B120)</f>
        <v>0</v>
      </c>
      <c r="BG120" s="76">
        <f>SUMIFS('BAZA DANYCH'!$H:$H,'BAZA DANYCH'!$B:$B,BG$58,'BAZA DANYCH'!$L:$L,$B120)</f>
        <v>0</v>
      </c>
      <c r="BH120" s="82">
        <f t="shared" si="55"/>
        <v>0</v>
      </c>
      <c r="BI120" s="81">
        <f>SUMIFS('BAZA DANYCH'!$I:$I,'BAZA DANYCH'!$B:$B,BI$58,'BAZA DANYCH'!$L:$L,$B120)</f>
        <v>0</v>
      </c>
      <c r="BJ120" s="76">
        <f>SUMIFS('BAZA DANYCH'!$H:$H,'BAZA DANYCH'!$B:$B,BJ$58,'BAZA DANYCH'!$L:$L,$B120)</f>
        <v>0</v>
      </c>
      <c r="BK120" s="82">
        <f t="shared" si="56"/>
        <v>0</v>
      </c>
      <c r="BL120" s="81">
        <f>SUMIFS('BAZA DANYCH'!$I:$I,'BAZA DANYCH'!$B:$B,BL$58,'BAZA DANYCH'!$L:$L,$B120)</f>
        <v>9</v>
      </c>
      <c r="BM120" s="76">
        <f>SUMIFS('BAZA DANYCH'!$H:$H,'BAZA DANYCH'!$B:$B,BM$58,'BAZA DANYCH'!$L:$L,$B120)</f>
        <v>10</v>
      </c>
      <c r="BN120" s="82">
        <f t="shared" si="57"/>
        <v>19</v>
      </c>
      <c r="BO120" s="81">
        <f>SUMIFS('BAZA DANYCH'!$I:$I,'BAZA DANYCH'!$B:$B,BO$58,'BAZA DANYCH'!$L:$L,$B120)</f>
        <v>1</v>
      </c>
      <c r="BP120" s="76">
        <f>SUMIFS('BAZA DANYCH'!$H:$H,'BAZA DANYCH'!$B:$B,BP$58,'BAZA DANYCH'!$L:$L,$B120)</f>
        <v>1</v>
      </c>
      <c r="BQ120" s="82">
        <f t="shared" si="58"/>
        <v>2</v>
      </c>
      <c r="BR120" s="81">
        <f>SUMIFS('BAZA DANYCH'!$I:$I,'BAZA DANYCH'!$B:$B,BR$58,'BAZA DANYCH'!$L:$L,$B120)</f>
        <v>46</v>
      </c>
      <c r="BS120" s="76">
        <f>SUMIFS('BAZA DANYCH'!$H:$H,'BAZA DANYCH'!$B:$B,BS$58,'BAZA DANYCH'!$L:$L,$B120)</f>
        <v>68</v>
      </c>
      <c r="BT120" s="82">
        <f t="shared" si="59"/>
        <v>114</v>
      </c>
      <c r="BU120" s="81">
        <f>SUMIFS('BAZA DANYCH'!$I:$I,'BAZA DANYCH'!$B:$B,BU$58,'BAZA DANYCH'!$L:$L,$B120)</f>
        <v>0</v>
      </c>
      <c r="BV120" s="76">
        <f>SUMIFS('BAZA DANYCH'!$H:$H,'BAZA DANYCH'!$B:$B,BV$58,'BAZA DANYCH'!$L:$L,$B120)</f>
        <v>0</v>
      </c>
      <c r="BW120" s="82">
        <f t="shared" si="60"/>
        <v>0</v>
      </c>
      <c r="BX120" s="81">
        <f>SUMIFS('BAZA DANYCH'!$I:$I,'BAZA DANYCH'!$B:$B,BX$58,'BAZA DANYCH'!$L:$L,$B120)</f>
        <v>4</v>
      </c>
      <c r="BY120" s="76">
        <f>SUMIFS('BAZA DANYCH'!$H:$H,'BAZA DANYCH'!$B:$B,BY$58,'BAZA DANYCH'!$L:$L,$B120)</f>
        <v>0</v>
      </c>
      <c r="BZ120" s="82">
        <f t="shared" si="61"/>
        <v>4</v>
      </c>
    </row>
    <row r="121" spans="1:78" s="60" customFormat="1" ht="12.75">
      <c r="A121" s="70"/>
      <c r="B121" s="92">
        <v>0.88541666666666696</v>
      </c>
      <c r="C121" s="93">
        <v>0.89583333333333304</v>
      </c>
      <c r="D121" s="81">
        <f>SUMIFS('BAZA DANYCH'!$I:$I,'BAZA DANYCH'!$L:$L,$B121)</f>
        <v>44</v>
      </c>
      <c r="E121" s="76">
        <f>SUMIFS('BAZA DANYCH'!$H:$H,'BAZA DANYCH'!$L:$L,$B121)</f>
        <v>156</v>
      </c>
      <c r="F121" s="82">
        <f t="shared" si="37"/>
        <v>200</v>
      </c>
      <c r="G121" s="81">
        <f>SUMIFS('BAZA DANYCH'!$I:$I,'BAZA DANYCH'!$B:$B,G$58,'BAZA DANYCH'!$L:$L,$B121)</f>
        <v>0</v>
      </c>
      <c r="H121" s="76">
        <f>SUMIFS('BAZA DANYCH'!$H:$H,'BAZA DANYCH'!$B:$B,H$58,'BAZA DANYCH'!$L:$L,$B121)</f>
        <v>69</v>
      </c>
      <c r="I121" s="82">
        <f t="shared" si="38"/>
        <v>69</v>
      </c>
      <c r="J121" s="81">
        <f>SUMIFS('BAZA DANYCH'!$I:$I,'BAZA DANYCH'!$B:$B,J$58,'BAZA DANYCH'!$L:$L,$B121)</f>
        <v>6</v>
      </c>
      <c r="K121" s="76">
        <f>SUMIFS('BAZA DANYCH'!$H:$H,'BAZA DANYCH'!$B:$B,K$58,'BAZA DANYCH'!$L:$L,$B121)</f>
        <v>8</v>
      </c>
      <c r="L121" s="82">
        <f t="shared" si="39"/>
        <v>14</v>
      </c>
      <c r="M121" s="81">
        <f>SUMIFS('BAZA DANYCH'!$I:$I,'BAZA DANYCH'!$B:$B,M$58,'BAZA DANYCH'!$L:$L,$B121)</f>
        <v>4</v>
      </c>
      <c r="N121" s="76">
        <f>SUMIFS('BAZA DANYCH'!$H:$H,'BAZA DANYCH'!$B:$B,N$58,'BAZA DANYCH'!$L:$L,$B121)</f>
        <v>1</v>
      </c>
      <c r="O121" s="82">
        <f t="shared" si="40"/>
        <v>5</v>
      </c>
      <c r="P121" s="81">
        <f>SUMIFS('BAZA DANYCH'!$I:$I,'BAZA DANYCH'!$B:$B,P$58,'BAZA DANYCH'!$L:$L,$B121)</f>
        <v>7</v>
      </c>
      <c r="Q121" s="76">
        <f>SUMIFS('BAZA DANYCH'!$H:$H,'BAZA DANYCH'!$B:$B,Q$58,'BAZA DANYCH'!$L:$L,$B121)</f>
        <v>15</v>
      </c>
      <c r="R121" s="82">
        <f t="shared" si="41"/>
        <v>22</v>
      </c>
      <c r="S121" s="81">
        <f>SUMIFS('BAZA DANYCH'!$I:$I,'BAZA DANYCH'!$B:$B,S$58,'BAZA DANYCH'!$L:$L,$B121)</f>
        <v>0</v>
      </c>
      <c r="T121" s="76">
        <f>SUMIFS('BAZA DANYCH'!$H:$H,'BAZA DANYCH'!$B:$B,T$58,'BAZA DANYCH'!$L:$L,$B121)</f>
        <v>0</v>
      </c>
      <c r="U121" s="82">
        <f t="shared" si="42"/>
        <v>0</v>
      </c>
      <c r="V121" s="81">
        <f>SUMIFS('BAZA DANYCH'!$I:$I,'BAZA DANYCH'!$B:$B,V$58,'BAZA DANYCH'!$L:$L,$B121)</f>
        <v>0</v>
      </c>
      <c r="W121" s="76">
        <f>SUMIFS('BAZA DANYCH'!$H:$H,'BAZA DANYCH'!$B:$B,W$58,'BAZA DANYCH'!$L:$L,$B121)</f>
        <v>0</v>
      </c>
      <c r="X121" s="82">
        <f t="shared" si="43"/>
        <v>0</v>
      </c>
      <c r="Y121" s="81">
        <f>SUMIFS('BAZA DANYCH'!$I:$I,'BAZA DANYCH'!$B:$B,Y$58,'BAZA DANYCH'!$L:$L,$B121)</f>
        <v>1</v>
      </c>
      <c r="Z121" s="76">
        <f>SUMIFS('BAZA DANYCH'!$H:$H,'BAZA DANYCH'!$B:$B,Z$58,'BAZA DANYCH'!$L:$L,$B121)</f>
        <v>6</v>
      </c>
      <c r="AA121" s="82">
        <f t="shared" si="44"/>
        <v>7</v>
      </c>
      <c r="AB121" s="81">
        <f>SUMIFS('BAZA DANYCH'!$I:$I,'BAZA DANYCH'!$B:$B,AB$58,'BAZA DANYCH'!$L:$L,$B121)</f>
        <v>7</v>
      </c>
      <c r="AC121" s="76">
        <f>SUMIFS('BAZA DANYCH'!$H:$H,'BAZA DANYCH'!$B:$B,AC$58,'BAZA DANYCH'!$L:$L,$B121)</f>
        <v>1</v>
      </c>
      <c r="AD121" s="82">
        <f t="shared" si="45"/>
        <v>8</v>
      </c>
      <c r="AE121" s="81">
        <f>SUMIFS('BAZA DANYCH'!$I:$I,'BAZA DANYCH'!$B:$B,AE$58,'BAZA DANYCH'!$L:$L,$B121)</f>
        <v>4</v>
      </c>
      <c r="AF121" s="76">
        <f>SUMIFS('BAZA DANYCH'!$H:$H,'BAZA DANYCH'!$B:$B,AF$58,'BAZA DANYCH'!$L:$L,$B121)</f>
        <v>6</v>
      </c>
      <c r="AG121" s="82">
        <f t="shared" si="46"/>
        <v>10</v>
      </c>
      <c r="AH121" s="81">
        <f>SUMIFS('BAZA DANYCH'!$I:$I,'BAZA DANYCH'!$B:$B,AH$58,'BAZA DANYCH'!$L:$L,$B121)</f>
        <v>0</v>
      </c>
      <c r="AI121" s="76">
        <f>SUMIFS('BAZA DANYCH'!$H:$H,'BAZA DANYCH'!$B:$B,AI$58,'BAZA DANYCH'!$L:$L,$B121)</f>
        <v>0</v>
      </c>
      <c r="AJ121" s="82">
        <f t="shared" si="47"/>
        <v>0</v>
      </c>
      <c r="AK121" s="81">
        <f>SUMIFS('BAZA DANYCH'!$I:$I,'BAZA DANYCH'!$B:$B,AK$58,'BAZA DANYCH'!$L:$L,$B121)</f>
        <v>2</v>
      </c>
      <c r="AL121" s="76">
        <f>SUMIFS('BAZA DANYCH'!$H:$H,'BAZA DANYCH'!$B:$B,AL$58,'BAZA DANYCH'!$L:$L,$B121)</f>
        <v>2</v>
      </c>
      <c r="AM121" s="82">
        <f t="shared" si="48"/>
        <v>4</v>
      </c>
      <c r="AN121" s="81">
        <f>SUMIFS('BAZA DANYCH'!$I:$I,'BAZA DANYCH'!$B:$B,AN$58,'BAZA DANYCH'!$L:$L,$B121)</f>
        <v>1</v>
      </c>
      <c r="AO121" s="76">
        <f>SUMIFS('BAZA DANYCH'!$H:$H,'BAZA DANYCH'!$B:$B,AO$58,'BAZA DANYCH'!$L:$L,$B121)</f>
        <v>0</v>
      </c>
      <c r="AP121" s="82">
        <f t="shared" si="49"/>
        <v>1</v>
      </c>
      <c r="AQ121" s="81">
        <f>SUMIFS('BAZA DANYCH'!$I:$I,'BAZA DANYCH'!$B:$B,AQ$58,'BAZA DANYCH'!$L:$L,$B121)</f>
        <v>0</v>
      </c>
      <c r="AR121" s="76">
        <f>SUMIFS('BAZA DANYCH'!$H:$H,'BAZA DANYCH'!$B:$B,AR$58,'BAZA DANYCH'!$L:$L,$B121)</f>
        <v>5</v>
      </c>
      <c r="AS121" s="82">
        <f t="shared" si="50"/>
        <v>5</v>
      </c>
      <c r="AT121" s="81">
        <f>SUMIFS('BAZA DANYCH'!$I:$I,'BAZA DANYCH'!$B:$B,AT$58,'BAZA DANYCH'!$L:$L,$B121)</f>
        <v>0</v>
      </c>
      <c r="AU121" s="76">
        <f>SUMIFS('BAZA DANYCH'!$H:$H,'BAZA DANYCH'!$B:$B,AU$58,'BAZA DANYCH'!$L:$L,$B121)</f>
        <v>0</v>
      </c>
      <c r="AV121" s="82">
        <f t="shared" si="51"/>
        <v>0</v>
      </c>
      <c r="AW121" s="81">
        <f>SUMIFS('BAZA DANYCH'!$I:$I,'BAZA DANYCH'!$B:$B,AW$58,'BAZA DANYCH'!$L:$L,$B121)</f>
        <v>0</v>
      </c>
      <c r="AX121" s="76">
        <f>SUMIFS('BAZA DANYCH'!$H:$H,'BAZA DANYCH'!$B:$B,AX$58,'BAZA DANYCH'!$L:$L,$B121)</f>
        <v>0</v>
      </c>
      <c r="AY121" s="82">
        <f t="shared" si="52"/>
        <v>0</v>
      </c>
      <c r="AZ121" s="81">
        <f>SUMIFS('BAZA DANYCH'!$I:$I,'BAZA DANYCH'!$B:$B,AZ$58,'BAZA DANYCH'!$L:$L,$B121)</f>
        <v>0</v>
      </c>
      <c r="BA121" s="76">
        <f>SUMIFS('BAZA DANYCH'!$H:$H,'BAZA DANYCH'!$B:$B,BA$58,'BAZA DANYCH'!$L:$L,$B121)</f>
        <v>0</v>
      </c>
      <c r="BB121" s="82">
        <f t="shared" si="53"/>
        <v>0</v>
      </c>
      <c r="BC121" s="81">
        <f>SUMIFS('BAZA DANYCH'!$I:$I,'BAZA DANYCH'!$B:$B,BC$58,'BAZA DANYCH'!$L:$L,$B121)</f>
        <v>0</v>
      </c>
      <c r="BD121" s="76">
        <f>SUMIFS('BAZA DANYCH'!$H:$H,'BAZA DANYCH'!$B:$B,BD$58,'BAZA DANYCH'!$L:$L,$B121)</f>
        <v>0</v>
      </c>
      <c r="BE121" s="82">
        <f t="shared" si="54"/>
        <v>0</v>
      </c>
      <c r="BF121" s="81">
        <f>SUMIFS('BAZA DANYCH'!$I:$I,'BAZA DANYCH'!$B:$B,BF$58,'BAZA DANYCH'!$L:$L,$B121)</f>
        <v>1</v>
      </c>
      <c r="BG121" s="76">
        <f>SUMIFS('BAZA DANYCH'!$H:$H,'BAZA DANYCH'!$B:$B,BG$58,'BAZA DANYCH'!$L:$L,$B121)</f>
        <v>0</v>
      </c>
      <c r="BH121" s="82">
        <f t="shared" si="55"/>
        <v>1</v>
      </c>
      <c r="BI121" s="81">
        <f>SUMIFS('BAZA DANYCH'!$I:$I,'BAZA DANYCH'!$B:$B,BI$58,'BAZA DANYCH'!$L:$L,$B121)</f>
        <v>0</v>
      </c>
      <c r="BJ121" s="76">
        <f>SUMIFS('BAZA DANYCH'!$H:$H,'BAZA DANYCH'!$B:$B,BJ$58,'BAZA DANYCH'!$L:$L,$B121)</f>
        <v>0</v>
      </c>
      <c r="BK121" s="82">
        <f t="shared" si="56"/>
        <v>0</v>
      </c>
      <c r="BL121" s="81">
        <f>SUMIFS('BAZA DANYCH'!$I:$I,'BAZA DANYCH'!$B:$B,BL$58,'BAZA DANYCH'!$L:$L,$B121)</f>
        <v>0</v>
      </c>
      <c r="BM121" s="76">
        <f>SUMIFS('BAZA DANYCH'!$H:$H,'BAZA DANYCH'!$B:$B,BM$58,'BAZA DANYCH'!$L:$L,$B121)</f>
        <v>0</v>
      </c>
      <c r="BN121" s="82">
        <f t="shared" si="57"/>
        <v>0</v>
      </c>
      <c r="BO121" s="81">
        <f>SUMIFS('BAZA DANYCH'!$I:$I,'BAZA DANYCH'!$B:$B,BO$58,'BAZA DANYCH'!$L:$L,$B121)</f>
        <v>0</v>
      </c>
      <c r="BP121" s="76">
        <f>SUMIFS('BAZA DANYCH'!$H:$H,'BAZA DANYCH'!$B:$B,BP$58,'BAZA DANYCH'!$L:$L,$B121)</f>
        <v>0</v>
      </c>
      <c r="BQ121" s="82">
        <f t="shared" si="58"/>
        <v>0</v>
      </c>
      <c r="BR121" s="81">
        <f>SUMIFS('BAZA DANYCH'!$I:$I,'BAZA DANYCH'!$B:$B,BR$58,'BAZA DANYCH'!$L:$L,$B121)</f>
        <v>0</v>
      </c>
      <c r="BS121" s="76">
        <f>SUMIFS('BAZA DANYCH'!$H:$H,'BAZA DANYCH'!$B:$B,BS$58,'BAZA DANYCH'!$L:$L,$B121)</f>
        <v>43</v>
      </c>
      <c r="BT121" s="82">
        <f t="shared" si="59"/>
        <v>43</v>
      </c>
      <c r="BU121" s="81">
        <f>SUMIFS('BAZA DANYCH'!$I:$I,'BAZA DANYCH'!$B:$B,BU$58,'BAZA DANYCH'!$L:$L,$B121)</f>
        <v>4</v>
      </c>
      <c r="BV121" s="76">
        <f>SUMIFS('BAZA DANYCH'!$H:$H,'BAZA DANYCH'!$B:$B,BV$58,'BAZA DANYCH'!$L:$L,$B121)</f>
        <v>0</v>
      </c>
      <c r="BW121" s="82">
        <f t="shared" si="60"/>
        <v>4</v>
      </c>
      <c r="BX121" s="81">
        <f>SUMIFS('BAZA DANYCH'!$I:$I,'BAZA DANYCH'!$B:$B,BX$58,'BAZA DANYCH'!$L:$L,$B121)</f>
        <v>7</v>
      </c>
      <c r="BY121" s="76">
        <f>SUMIFS('BAZA DANYCH'!$H:$H,'BAZA DANYCH'!$B:$B,BY$58,'BAZA DANYCH'!$L:$L,$B121)</f>
        <v>0</v>
      </c>
      <c r="BZ121" s="82">
        <f t="shared" si="61"/>
        <v>7</v>
      </c>
    </row>
    <row r="122" spans="1:78" s="60" customFormat="1" ht="12.75">
      <c r="A122" s="70"/>
      <c r="B122" s="92">
        <v>0.89583333333333304</v>
      </c>
      <c r="C122" s="93">
        <v>0.90625</v>
      </c>
      <c r="D122" s="81">
        <f>SUMIFS('BAZA DANYCH'!$I:$I,'BAZA DANYCH'!$L:$L,$B122)</f>
        <v>307</v>
      </c>
      <c r="E122" s="76">
        <f>SUMIFS('BAZA DANYCH'!$H:$H,'BAZA DANYCH'!$L:$L,$B122)</f>
        <v>279</v>
      </c>
      <c r="F122" s="82">
        <f t="shared" si="37"/>
        <v>586</v>
      </c>
      <c r="G122" s="81">
        <f>SUMIFS('BAZA DANYCH'!$I:$I,'BAZA DANYCH'!$B:$B,G$58,'BAZA DANYCH'!$L:$L,$B122)</f>
        <v>50</v>
      </c>
      <c r="H122" s="76">
        <f>SUMIFS('BAZA DANYCH'!$H:$H,'BAZA DANYCH'!$B:$B,H$58,'BAZA DANYCH'!$L:$L,$B122)</f>
        <v>178</v>
      </c>
      <c r="I122" s="82">
        <f t="shared" si="38"/>
        <v>228</v>
      </c>
      <c r="J122" s="81">
        <f>SUMIFS('BAZA DANYCH'!$I:$I,'BAZA DANYCH'!$B:$B,J$58,'BAZA DANYCH'!$L:$L,$B122)</f>
        <v>10</v>
      </c>
      <c r="K122" s="76">
        <f>SUMIFS('BAZA DANYCH'!$H:$H,'BAZA DANYCH'!$B:$B,K$58,'BAZA DANYCH'!$L:$L,$B122)</f>
        <v>1</v>
      </c>
      <c r="L122" s="82">
        <f t="shared" si="39"/>
        <v>11</v>
      </c>
      <c r="M122" s="81">
        <f>SUMIFS('BAZA DANYCH'!$I:$I,'BAZA DANYCH'!$B:$B,M$58,'BAZA DANYCH'!$L:$L,$B122)</f>
        <v>0</v>
      </c>
      <c r="N122" s="76">
        <f>SUMIFS('BAZA DANYCH'!$H:$H,'BAZA DANYCH'!$B:$B,N$58,'BAZA DANYCH'!$L:$L,$B122)</f>
        <v>7</v>
      </c>
      <c r="O122" s="82">
        <f t="shared" si="40"/>
        <v>7</v>
      </c>
      <c r="P122" s="81">
        <f>SUMIFS('BAZA DANYCH'!$I:$I,'BAZA DANYCH'!$B:$B,P$58,'BAZA DANYCH'!$L:$L,$B122)</f>
        <v>0</v>
      </c>
      <c r="Q122" s="76">
        <f>SUMIFS('BAZA DANYCH'!$H:$H,'BAZA DANYCH'!$B:$B,Q$58,'BAZA DANYCH'!$L:$L,$B122)</f>
        <v>0</v>
      </c>
      <c r="R122" s="82">
        <f t="shared" si="41"/>
        <v>0</v>
      </c>
      <c r="S122" s="81">
        <f>SUMIFS('BAZA DANYCH'!$I:$I,'BAZA DANYCH'!$B:$B,S$58,'BAZA DANYCH'!$L:$L,$B122)</f>
        <v>4</v>
      </c>
      <c r="T122" s="76">
        <f>SUMIFS('BAZA DANYCH'!$H:$H,'BAZA DANYCH'!$B:$B,T$58,'BAZA DANYCH'!$L:$L,$B122)</f>
        <v>4</v>
      </c>
      <c r="U122" s="82">
        <f t="shared" si="42"/>
        <v>8</v>
      </c>
      <c r="V122" s="81">
        <f>SUMIFS('BAZA DANYCH'!$I:$I,'BAZA DANYCH'!$B:$B,V$58,'BAZA DANYCH'!$L:$L,$B122)</f>
        <v>0</v>
      </c>
      <c r="W122" s="76">
        <f>SUMIFS('BAZA DANYCH'!$H:$H,'BAZA DANYCH'!$B:$B,W$58,'BAZA DANYCH'!$L:$L,$B122)</f>
        <v>0</v>
      </c>
      <c r="X122" s="82">
        <f t="shared" si="43"/>
        <v>0</v>
      </c>
      <c r="Y122" s="81">
        <f>SUMIFS('BAZA DANYCH'!$I:$I,'BAZA DANYCH'!$B:$B,Y$58,'BAZA DANYCH'!$L:$L,$B122)</f>
        <v>0</v>
      </c>
      <c r="Z122" s="76">
        <f>SUMIFS('BAZA DANYCH'!$H:$H,'BAZA DANYCH'!$B:$B,Z$58,'BAZA DANYCH'!$L:$L,$B122)</f>
        <v>0</v>
      </c>
      <c r="AA122" s="82">
        <f t="shared" si="44"/>
        <v>0</v>
      </c>
      <c r="AB122" s="81">
        <f>SUMIFS('BAZA DANYCH'!$I:$I,'BAZA DANYCH'!$B:$B,AB$58,'BAZA DANYCH'!$L:$L,$B122)</f>
        <v>9</v>
      </c>
      <c r="AC122" s="76">
        <f>SUMIFS('BAZA DANYCH'!$H:$H,'BAZA DANYCH'!$B:$B,AC$58,'BAZA DANYCH'!$L:$L,$B122)</f>
        <v>1</v>
      </c>
      <c r="AD122" s="82">
        <f t="shared" si="45"/>
        <v>10</v>
      </c>
      <c r="AE122" s="81">
        <f>SUMIFS('BAZA DANYCH'!$I:$I,'BAZA DANYCH'!$B:$B,AE$58,'BAZA DANYCH'!$L:$L,$B122)</f>
        <v>3</v>
      </c>
      <c r="AF122" s="76">
        <f>SUMIFS('BAZA DANYCH'!$H:$H,'BAZA DANYCH'!$B:$B,AF$58,'BAZA DANYCH'!$L:$L,$B122)</f>
        <v>10</v>
      </c>
      <c r="AG122" s="82">
        <f t="shared" si="46"/>
        <v>13</v>
      </c>
      <c r="AH122" s="81">
        <f>SUMIFS('BAZA DANYCH'!$I:$I,'BAZA DANYCH'!$B:$B,AH$58,'BAZA DANYCH'!$L:$L,$B122)</f>
        <v>0</v>
      </c>
      <c r="AI122" s="76">
        <f>SUMIFS('BAZA DANYCH'!$H:$H,'BAZA DANYCH'!$B:$B,AI$58,'BAZA DANYCH'!$L:$L,$B122)</f>
        <v>0</v>
      </c>
      <c r="AJ122" s="82">
        <f t="shared" si="47"/>
        <v>0</v>
      </c>
      <c r="AK122" s="81">
        <f>SUMIFS('BAZA DANYCH'!$I:$I,'BAZA DANYCH'!$B:$B,AK$58,'BAZA DANYCH'!$L:$L,$B122)</f>
        <v>0</v>
      </c>
      <c r="AL122" s="76">
        <f>SUMIFS('BAZA DANYCH'!$H:$H,'BAZA DANYCH'!$B:$B,AL$58,'BAZA DANYCH'!$L:$L,$B122)</f>
        <v>0</v>
      </c>
      <c r="AM122" s="82">
        <f t="shared" si="48"/>
        <v>0</v>
      </c>
      <c r="AN122" s="81">
        <f>SUMIFS('BAZA DANYCH'!$I:$I,'BAZA DANYCH'!$B:$B,AN$58,'BAZA DANYCH'!$L:$L,$B122)</f>
        <v>0</v>
      </c>
      <c r="AO122" s="76">
        <f>SUMIFS('BAZA DANYCH'!$H:$H,'BAZA DANYCH'!$B:$B,AO$58,'BAZA DANYCH'!$L:$L,$B122)</f>
        <v>0</v>
      </c>
      <c r="AP122" s="82">
        <f t="shared" si="49"/>
        <v>0</v>
      </c>
      <c r="AQ122" s="81">
        <f>SUMIFS('BAZA DANYCH'!$I:$I,'BAZA DANYCH'!$B:$B,AQ$58,'BAZA DANYCH'!$L:$L,$B122)</f>
        <v>0</v>
      </c>
      <c r="AR122" s="76">
        <f>SUMIFS('BAZA DANYCH'!$H:$H,'BAZA DANYCH'!$B:$B,AR$58,'BAZA DANYCH'!$L:$L,$B122)</f>
        <v>0</v>
      </c>
      <c r="AS122" s="82">
        <f t="shared" si="50"/>
        <v>0</v>
      </c>
      <c r="AT122" s="81">
        <f>SUMIFS('BAZA DANYCH'!$I:$I,'BAZA DANYCH'!$B:$B,AT$58,'BAZA DANYCH'!$L:$L,$B122)</f>
        <v>2</v>
      </c>
      <c r="AU122" s="76">
        <f>SUMIFS('BAZA DANYCH'!$H:$H,'BAZA DANYCH'!$B:$B,AU$58,'BAZA DANYCH'!$L:$L,$B122)</f>
        <v>2</v>
      </c>
      <c r="AV122" s="82">
        <f t="shared" si="51"/>
        <v>4</v>
      </c>
      <c r="AW122" s="81">
        <f>SUMIFS('BAZA DANYCH'!$I:$I,'BAZA DANYCH'!$B:$B,AW$58,'BAZA DANYCH'!$L:$L,$B122)</f>
        <v>1</v>
      </c>
      <c r="AX122" s="76">
        <f>SUMIFS('BAZA DANYCH'!$H:$H,'BAZA DANYCH'!$B:$B,AX$58,'BAZA DANYCH'!$L:$L,$B122)</f>
        <v>1</v>
      </c>
      <c r="AY122" s="82">
        <f t="shared" si="52"/>
        <v>2</v>
      </c>
      <c r="AZ122" s="81">
        <f>SUMIFS('BAZA DANYCH'!$I:$I,'BAZA DANYCH'!$B:$B,AZ$58,'BAZA DANYCH'!$L:$L,$B122)</f>
        <v>7</v>
      </c>
      <c r="BA122" s="76">
        <f>SUMIFS('BAZA DANYCH'!$H:$H,'BAZA DANYCH'!$B:$B,BA$58,'BAZA DANYCH'!$L:$L,$B122)</f>
        <v>4</v>
      </c>
      <c r="BB122" s="82">
        <f t="shared" si="53"/>
        <v>11</v>
      </c>
      <c r="BC122" s="81">
        <f>SUMIFS('BAZA DANYCH'!$I:$I,'BAZA DANYCH'!$B:$B,BC$58,'BAZA DANYCH'!$L:$L,$B122)</f>
        <v>0</v>
      </c>
      <c r="BD122" s="76">
        <f>SUMIFS('BAZA DANYCH'!$H:$H,'BAZA DANYCH'!$B:$B,BD$58,'BAZA DANYCH'!$L:$L,$B122)</f>
        <v>0</v>
      </c>
      <c r="BE122" s="82">
        <f t="shared" si="54"/>
        <v>0</v>
      </c>
      <c r="BF122" s="81">
        <f>SUMIFS('BAZA DANYCH'!$I:$I,'BAZA DANYCH'!$B:$B,BF$58,'BAZA DANYCH'!$L:$L,$B122)</f>
        <v>1</v>
      </c>
      <c r="BG122" s="76">
        <f>SUMIFS('BAZA DANYCH'!$H:$H,'BAZA DANYCH'!$B:$B,BG$58,'BAZA DANYCH'!$L:$L,$B122)</f>
        <v>1</v>
      </c>
      <c r="BH122" s="82">
        <f t="shared" si="55"/>
        <v>2</v>
      </c>
      <c r="BI122" s="81">
        <f>SUMIFS('BAZA DANYCH'!$I:$I,'BAZA DANYCH'!$B:$B,BI$58,'BAZA DANYCH'!$L:$L,$B122)</f>
        <v>0</v>
      </c>
      <c r="BJ122" s="76">
        <f>SUMIFS('BAZA DANYCH'!$H:$H,'BAZA DANYCH'!$B:$B,BJ$58,'BAZA DANYCH'!$L:$L,$B122)</f>
        <v>4</v>
      </c>
      <c r="BK122" s="82">
        <f t="shared" si="56"/>
        <v>4</v>
      </c>
      <c r="BL122" s="81">
        <f>SUMIFS('BAZA DANYCH'!$I:$I,'BAZA DANYCH'!$B:$B,BL$58,'BAZA DANYCH'!$L:$L,$B122)</f>
        <v>0</v>
      </c>
      <c r="BM122" s="76">
        <f>SUMIFS('BAZA DANYCH'!$H:$H,'BAZA DANYCH'!$B:$B,BM$58,'BAZA DANYCH'!$L:$L,$B122)</f>
        <v>0</v>
      </c>
      <c r="BN122" s="82">
        <f t="shared" si="57"/>
        <v>0</v>
      </c>
      <c r="BO122" s="81">
        <f>SUMIFS('BAZA DANYCH'!$I:$I,'BAZA DANYCH'!$B:$B,BO$58,'BAZA DANYCH'!$L:$L,$B122)</f>
        <v>0</v>
      </c>
      <c r="BP122" s="76">
        <f>SUMIFS('BAZA DANYCH'!$H:$H,'BAZA DANYCH'!$B:$B,BP$58,'BAZA DANYCH'!$L:$L,$B122)</f>
        <v>0</v>
      </c>
      <c r="BQ122" s="82">
        <f t="shared" si="58"/>
        <v>0</v>
      </c>
      <c r="BR122" s="81">
        <f>SUMIFS('BAZA DANYCH'!$I:$I,'BAZA DANYCH'!$B:$B,BR$58,'BAZA DANYCH'!$L:$L,$B122)</f>
        <v>204</v>
      </c>
      <c r="BS122" s="76">
        <f>SUMIFS('BAZA DANYCH'!$H:$H,'BAZA DANYCH'!$B:$B,BS$58,'BAZA DANYCH'!$L:$L,$B122)</f>
        <v>61</v>
      </c>
      <c r="BT122" s="82">
        <f t="shared" si="59"/>
        <v>265</v>
      </c>
      <c r="BU122" s="81">
        <f>SUMIFS('BAZA DANYCH'!$I:$I,'BAZA DANYCH'!$B:$B,BU$58,'BAZA DANYCH'!$L:$L,$B122)</f>
        <v>0</v>
      </c>
      <c r="BV122" s="76">
        <f>SUMIFS('BAZA DANYCH'!$H:$H,'BAZA DANYCH'!$B:$B,BV$58,'BAZA DANYCH'!$L:$L,$B122)</f>
        <v>0</v>
      </c>
      <c r="BW122" s="82">
        <f t="shared" si="60"/>
        <v>0</v>
      </c>
      <c r="BX122" s="81">
        <f>SUMIFS('BAZA DANYCH'!$I:$I,'BAZA DANYCH'!$B:$B,BX$58,'BAZA DANYCH'!$L:$L,$B122)</f>
        <v>16</v>
      </c>
      <c r="BY122" s="76">
        <f>SUMIFS('BAZA DANYCH'!$H:$H,'BAZA DANYCH'!$B:$B,BY$58,'BAZA DANYCH'!$L:$L,$B122)</f>
        <v>5</v>
      </c>
      <c r="BZ122" s="82">
        <f t="shared" si="61"/>
        <v>21</v>
      </c>
    </row>
    <row r="123" spans="1:78" s="60" customFormat="1" ht="12.75">
      <c r="A123" s="70"/>
      <c r="B123" s="129">
        <v>0.90625</v>
      </c>
      <c r="C123" s="130">
        <v>0.91666666666666696</v>
      </c>
      <c r="D123" s="126">
        <f>SUMIFS('BAZA DANYCH'!$I:$I,'BAZA DANYCH'!$L:$L,$B123)</f>
        <v>102</v>
      </c>
      <c r="E123" s="127">
        <f>SUMIFS('BAZA DANYCH'!$H:$H,'BAZA DANYCH'!$L:$L,$B123)</f>
        <v>104</v>
      </c>
      <c r="F123" s="128">
        <f t="shared" si="37"/>
        <v>206</v>
      </c>
      <c r="G123" s="126">
        <f>SUMIFS('BAZA DANYCH'!$I:$I,'BAZA DANYCH'!$B:$B,G$58,'BAZA DANYCH'!$L:$L,$B123)</f>
        <v>0</v>
      </c>
      <c r="H123" s="127">
        <f>SUMIFS('BAZA DANYCH'!$H:$H,'BAZA DANYCH'!$B:$B,H$58,'BAZA DANYCH'!$L:$L,$B123)</f>
        <v>40</v>
      </c>
      <c r="I123" s="128">
        <f t="shared" si="38"/>
        <v>40</v>
      </c>
      <c r="J123" s="126">
        <f>SUMIFS('BAZA DANYCH'!$I:$I,'BAZA DANYCH'!$B:$B,J$58,'BAZA DANYCH'!$L:$L,$B123)</f>
        <v>0</v>
      </c>
      <c r="K123" s="127">
        <f>SUMIFS('BAZA DANYCH'!$H:$H,'BAZA DANYCH'!$B:$B,K$58,'BAZA DANYCH'!$L:$L,$B123)</f>
        <v>0</v>
      </c>
      <c r="L123" s="128">
        <f t="shared" si="39"/>
        <v>0</v>
      </c>
      <c r="M123" s="126">
        <f>SUMIFS('BAZA DANYCH'!$I:$I,'BAZA DANYCH'!$B:$B,M$58,'BAZA DANYCH'!$L:$L,$B123)</f>
        <v>0</v>
      </c>
      <c r="N123" s="127">
        <f>SUMIFS('BAZA DANYCH'!$H:$H,'BAZA DANYCH'!$B:$B,N$58,'BAZA DANYCH'!$L:$L,$B123)</f>
        <v>0</v>
      </c>
      <c r="O123" s="128">
        <f t="shared" si="40"/>
        <v>0</v>
      </c>
      <c r="P123" s="126">
        <f>SUMIFS('BAZA DANYCH'!$I:$I,'BAZA DANYCH'!$B:$B,P$58,'BAZA DANYCH'!$L:$L,$B123)</f>
        <v>2</v>
      </c>
      <c r="Q123" s="127">
        <f>SUMIFS('BAZA DANYCH'!$H:$H,'BAZA DANYCH'!$B:$B,Q$58,'BAZA DANYCH'!$L:$L,$B123)</f>
        <v>3</v>
      </c>
      <c r="R123" s="128">
        <f t="shared" si="41"/>
        <v>5</v>
      </c>
      <c r="S123" s="126">
        <f>SUMIFS('BAZA DANYCH'!$I:$I,'BAZA DANYCH'!$B:$B,S$58,'BAZA DANYCH'!$L:$L,$B123)</f>
        <v>0</v>
      </c>
      <c r="T123" s="127">
        <f>SUMIFS('BAZA DANYCH'!$H:$H,'BAZA DANYCH'!$B:$B,T$58,'BAZA DANYCH'!$L:$L,$B123)</f>
        <v>0</v>
      </c>
      <c r="U123" s="128">
        <f t="shared" si="42"/>
        <v>0</v>
      </c>
      <c r="V123" s="126">
        <f>SUMIFS('BAZA DANYCH'!$I:$I,'BAZA DANYCH'!$B:$B,V$58,'BAZA DANYCH'!$L:$L,$B123)</f>
        <v>0</v>
      </c>
      <c r="W123" s="127">
        <f>SUMIFS('BAZA DANYCH'!$H:$H,'BAZA DANYCH'!$B:$B,W$58,'BAZA DANYCH'!$L:$L,$B123)</f>
        <v>0</v>
      </c>
      <c r="X123" s="128">
        <f t="shared" si="43"/>
        <v>0</v>
      </c>
      <c r="Y123" s="126">
        <f>SUMIFS('BAZA DANYCH'!$I:$I,'BAZA DANYCH'!$B:$B,Y$58,'BAZA DANYCH'!$L:$L,$B123)</f>
        <v>0</v>
      </c>
      <c r="Z123" s="127">
        <f>SUMIFS('BAZA DANYCH'!$H:$H,'BAZA DANYCH'!$B:$B,Z$58,'BAZA DANYCH'!$L:$L,$B123)</f>
        <v>1</v>
      </c>
      <c r="AA123" s="128">
        <f t="shared" si="44"/>
        <v>1</v>
      </c>
      <c r="AB123" s="126">
        <f>SUMIFS('BAZA DANYCH'!$I:$I,'BAZA DANYCH'!$B:$B,AB$58,'BAZA DANYCH'!$L:$L,$B123)</f>
        <v>0</v>
      </c>
      <c r="AC123" s="127">
        <f>SUMIFS('BAZA DANYCH'!$H:$H,'BAZA DANYCH'!$B:$B,AC$58,'BAZA DANYCH'!$L:$L,$B123)</f>
        <v>0</v>
      </c>
      <c r="AD123" s="128">
        <f t="shared" si="45"/>
        <v>0</v>
      </c>
      <c r="AE123" s="126">
        <f>SUMIFS('BAZA DANYCH'!$I:$I,'BAZA DANYCH'!$B:$B,AE$58,'BAZA DANYCH'!$L:$L,$B123)</f>
        <v>0</v>
      </c>
      <c r="AF123" s="127">
        <f>SUMIFS('BAZA DANYCH'!$H:$H,'BAZA DANYCH'!$B:$B,AF$58,'BAZA DANYCH'!$L:$L,$B123)</f>
        <v>0</v>
      </c>
      <c r="AG123" s="128">
        <f t="shared" si="46"/>
        <v>0</v>
      </c>
      <c r="AH123" s="126">
        <f>SUMIFS('BAZA DANYCH'!$I:$I,'BAZA DANYCH'!$B:$B,AH$58,'BAZA DANYCH'!$L:$L,$B123)</f>
        <v>0</v>
      </c>
      <c r="AI123" s="127">
        <f>SUMIFS('BAZA DANYCH'!$H:$H,'BAZA DANYCH'!$B:$B,AI$58,'BAZA DANYCH'!$L:$L,$B123)</f>
        <v>0</v>
      </c>
      <c r="AJ123" s="128">
        <f t="shared" si="47"/>
        <v>0</v>
      </c>
      <c r="AK123" s="126">
        <f>SUMIFS('BAZA DANYCH'!$I:$I,'BAZA DANYCH'!$B:$B,AK$58,'BAZA DANYCH'!$L:$L,$B123)</f>
        <v>0</v>
      </c>
      <c r="AL123" s="127">
        <f>SUMIFS('BAZA DANYCH'!$H:$H,'BAZA DANYCH'!$B:$B,AL$58,'BAZA DANYCH'!$L:$L,$B123)</f>
        <v>0</v>
      </c>
      <c r="AM123" s="128">
        <f t="shared" si="48"/>
        <v>0</v>
      </c>
      <c r="AN123" s="126">
        <f>SUMIFS('BAZA DANYCH'!$I:$I,'BAZA DANYCH'!$B:$B,AN$58,'BAZA DANYCH'!$L:$L,$B123)</f>
        <v>0</v>
      </c>
      <c r="AO123" s="127">
        <f>SUMIFS('BAZA DANYCH'!$H:$H,'BAZA DANYCH'!$B:$B,AO$58,'BAZA DANYCH'!$L:$L,$B123)</f>
        <v>0</v>
      </c>
      <c r="AP123" s="128">
        <f t="shared" si="49"/>
        <v>0</v>
      </c>
      <c r="AQ123" s="126">
        <f>SUMIFS('BAZA DANYCH'!$I:$I,'BAZA DANYCH'!$B:$B,AQ$58,'BAZA DANYCH'!$L:$L,$B123)</f>
        <v>0</v>
      </c>
      <c r="AR123" s="127">
        <f>SUMIFS('BAZA DANYCH'!$H:$H,'BAZA DANYCH'!$B:$B,AR$58,'BAZA DANYCH'!$L:$L,$B123)</f>
        <v>5</v>
      </c>
      <c r="AS123" s="128">
        <f t="shared" si="50"/>
        <v>5</v>
      </c>
      <c r="AT123" s="126">
        <f>SUMIFS('BAZA DANYCH'!$I:$I,'BAZA DANYCH'!$B:$B,AT$58,'BAZA DANYCH'!$L:$L,$B123)</f>
        <v>0</v>
      </c>
      <c r="AU123" s="127">
        <f>SUMIFS('BAZA DANYCH'!$H:$H,'BAZA DANYCH'!$B:$B,AU$58,'BAZA DANYCH'!$L:$L,$B123)</f>
        <v>0</v>
      </c>
      <c r="AV123" s="128">
        <f t="shared" si="51"/>
        <v>0</v>
      </c>
      <c r="AW123" s="126">
        <f>SUMIFS('BAZA DANYCH'!$I:$I,'BAZA DANYCH'!$B:$B,AW$58,'BAZA DANYCH'!$L:$L,$B123)</f>
        <v>0</v>
      </c>
      <c r="AX123" s="127">
        <f>SUMIFS('BAZA DANYCH'!$H:$H,'BAZA DANYCH'!$B:$B,AX$58,'BAZA DANYCH'!$L:$L,$B123)</f>
        <v>0</v>
      </c>
      <c r="AY123" s="128">
        <f t="shared" si="52"/>
        <v>0</v>
      </c>
      <c r="AZ123" s="126">
        <f>SUMIFS('BAZA DANYCH'!$I:$I,'BAZA DANYCH'!$B:$B,AZ$58,'BAZA DANYCH'!$L:$L,$B123)</f>
        <v>0</v>
      </c>
      <c r="BA123" s="127">
        <f>SUMIFS('BAZA DANYCH'!$H:$H,'BAZA DANYCH'!$B:$B,BA$58,'BAZA DANYCH'!$L:$L,$B123)</f>
        <v>0</v>
      </c>
      <c r="BB123" s="128">
        <f t="shared" si="53"/>
        <v>0</v>
      </c>
      <c r="BC123" s="126">
        <f>SUMIFS('BAZA DANYCH'!$I:$I,'BAZA DANYCH'!$B:$B,BC$58,'BAZA DANYCH'!$L:$L,$B123)</f>
        <v>0</v>
      </c>
      <c r="BD123" s="127">
        <f>SUMIFS('BAZA DANYCH'!$H:$H,'BAZA DANYCH'!$B:$B,BD$58,'BAZA DANYCH'!$L:$L,$B123)</f>
        <v>0</v>
      </c>
      <c r="BE123" s="128">
        <f t="shared" si="54"/>
        <v>0</v>
      </c>
      <c r="BF123" s="126">
        <f>SUMIFS('BAZA DANYCH'!$I:$I,'BAZA DANYCH'!$B:$B,BF$58,'BAZA DANYCH'!$L:$L,$B123)</f>
        <v>0</v>
      </c>
      <c r="BG123" s="127">
        <f>SUMIFS('BAZA DANYCH'!$H:$H,'BAZA DANYCH'!$B:$B,BG$58,'BAZA DANYCH'!$L:$L,$B123)</f>
        <v>0</v>
      </c>
      <c r="BH123" s="128">
        <f t="shared" si="55"/>
        <v>0</v>
      </c>
      <c r="BI123" s="126">
        <f>SUMIFS('BAZA DANYCH'!$I:$I,'BAZA DANYCH'!$B:$B,BI$58,'BAZA DANYCH'!$L:$L,$B123)</f>
        <v>0</v>
      </c>
      <c r="BJ123" s="127">
        <f>SUMIFS('BAZA DANYCH'!$H:$H,'BAZA DANYCH'!$B:$B,BJ$58,'BAZA DANYCH'!$L:$L,$B123)</f>
        <v>0</v>
      </c>
      <c r="BK123" s="128">
        <f t="shared" si="56"/>
        <v>0</v>
      </c>
      <c r="BL123" s="126">
        <f>SUMIFS('BAZA DANYCH'!$I:$I,'BAZA DANYCH'!$B:$B,BL$58,'BAZA DANYCH'!$L:$L,$B123)</f>
        <v>2</v>
      </c>
      <c r="BM123" s="127">
        <f>SUMIFS('BAZA DANYCH'!$H:$H,'BAZA DANYCH'!$B:$B,BM$58,'BAZA DANYCH'!$L:$L,$B123)</f>
        <v>3</v>
      </c>
      <c r="BN123" s="128">
        <f t="shared" si="57"/>
        <v>5</v>
      </c>
      <c r="BO123" s="126">
        <f>SUMIFS('BAZA DANYCH'!$I:$I,'BAZA DANYCH'!$B:$B,BO$58,'BAZA DANYCH'!$L:$L,$B123)</f>
        <v>0</v>
      </c>
      <c r="BP123" s="127">
        <f>SUMIFS('BAZA DANYCH'!$H:$H,'BAZA DANYCH'!$B:$B,BP$58,'BAZA DANYCH'!$L:$L,$B123)</f>
        <v>0</v>
      </c>
      <c r="BQ123" s="128">
        <f t="shared" si="58"/>
        <v>0</v>
      </c>
      <c r="BR123" s="126">
        <f>SUMIFS('BAZA DANYCH'!$I:$I,'BAZA DANYCH'!$B:$B,BR$58,'BAZA DANYCH'!$L:$L,$B123)</f>
        <v>98</v>
      </c>
      <c r="BS123" s="127">
        <f>SUMIFS('BAZA DANYCH'!$H:$H,'BAZA DANYCH'!$B:$B,BS$58,'BAZA DANYCH'!$L:$L,$B123)</f>
        <v>52</v>
      </c>
      <c r="BT123" s="128">
        <f t="shared" si="59"/>
        <v>150</v>
      </c>
      <c r="BU123" s="126">
        <f>SUMIFS('BAZA DANYCH'!$I:$I,'BAZA DANYCH'!$B:$B,BU$58,'BAZA DANYCH'!$L:$L,$B123)</f>
        <v>0</v>
      </c>
      <c r="BV123" s="127">
        <f>SUMIFS('BAZA DANYCH'!$H:$H,'BAZA DANYCH'!$B:$B,BV$58,'BAZA DANYCH'!$L:$L,$B123)</f>
        <v>0</v>
      </c>
      <c r="BW123" s="128">
        <f t="shared" si="60"/>
        <v>0</v>
      </c>
      <c r="BX123" s="126">
        <f>SUMIFS('BAZA DANYCH'!$I:$I,'BAZA DANYCH'!$B:$B,BX$58,'BAZA DANYCH'!$L:$L,$B123)</f>
        <v>0</v>
      </c>
      <c r="BY123" s="127">
        <f>SUMIFS('BAZA DANYCH'!$H:$H,'BAZA DANYCH'!$B:$B,BY$58,'BAZA DANYCH'!$L:$L,$B123)</f>
        <v>0</v>
      </c>
      <c r="BZ123" s="128">
        <f t="shared" si="61"/>
        <v>0</v>
      </c>
    </row>
    <row r="124" spans="1:78" s="72" customFormat="1" ht="13.5" thickBot="1">
      <c r="A124" s="71"/>
      <c r="B124" s="168" t="s">
        <v>246</v>
      </c>
      <c r="C124" s="169"/>
      <c r="D124" s="131">
        <f t="shared" ref="D124:AI124" si="62">SUM(D60:D123)</f>
        <v>28220</v>
      </c>
      <c r="E124" s="132">
        <f t="shared" si="62"/>
        <v>25373</v>
      </c>
      <c r="F124" s="132">
        <f t="shared" si="62"/>
        <v>53593</v>
      </c>
      <c r="G124" s="133">
        <f t="shared" si="62"/>
        <v>14991</v>
      </c>
      <c r="H124" s="133">
        <f t="shared" si="62"/>
        <v>16036</v>
      </c>
      <c r="I124" s="133">
        <f t="shared" si="62"/>
        <v>31027</v>
      </c>
      <c r="J124" s="133">
        <f t="shared" si="62"/>
        <v>2024</v>
      </c>
      <c r="K124" s="133">
        <f t="shared" si="62"/>
        <v>1898</v>
      </c>
      <c r="L124" s="133">
        <f t="shared" si="62"/>
        <v>3922</v>
      </c>
      <c r="M124" s="133">
        <f t="shared" si="62"/>
        <v>637</v>
      </c>
      <c r="N124" s="133">
        <f t="shared" si="62"/>
        <v>686</v>
      </c>
      <c r="O124" s="133">
        <f t="shared" si="62"/>
        <v>1323</v>
      </c>
      <c r="P124" s="133">
        <f t="shared" si="62"/>
        <v>321</v>
      </c>
      <c r="Q124" s="133">
        <f t="shared" si="62"/>
        <v>314</v>
      </c>
      <c r="R124" s="133">
        <f t="shared" si="62"/>
        <v>635</v>
      </c>
      <c r="S124" s="133">
        <f t="shared" si="62"/>
        <v>254</v>
      </c>
      <c r="T124" s="133">
        <f t="shared" si="62"/>
        <v>249</v>
      </c>
      <c r="U124" s="133">
        <f t="shared" si="62"/>
        <v>503</v>
      </c>
      <c r="V124" s="133">
        <f t="shared" si="62"/>
        <v>587</v>
      </c>
      <c r="W124" s="133">
        <f t="shared" si="62"/>
        <v>430</v>
      </c>
      <c r="X124" s="133">
        <f t="shared" si="62"/>
        <v>1017</v>
      </c>
      <c r="Y124" s="133">
        <f t="shared" si="62"/>
        <v>703</v>
      </c>
      <c r="Z124" s="133">
        <f t="shared" si="62"/>
        <v>586</v>
      </c>
      <c r="AA124" s="133">
        <f t="shared" si="62"/>
        <v>1289</v>
      </c>
      <c r="AB124" s="133">
        <f t="shared" si="62"/>
        <v>319</v>
      </c>
      <c r="AC124" s="133">
        <f t="shared" si="62"/>
        <v>313</v>
      </c>
      <c r="AD124" s="133">
        <f t="shared" si="62"/>
        <v>632</v>
      </c>
      <c r="AE124" s="133">
        <f t="shared" si="62"/>
        <v>512</v>
      </c>
      <c r="AF124" s="133">
        <f t="shared" si="62"/>
        <v>503</v>
      </c>
      <c r="AG124" s="133">
        <f t="shared" si="62"/>
        <v>1015</v>
      </c>
      <c r="AH124" s="133">
        <f t="shared" si="62"/>
        <v>39</v>
      </c>
      <c r="AI124" s="133">
        <f t="shared" si="62"/>
        <v>39</v>
      </c>
      <c r="AJ124" s="133">
        <f t="shared" ref="AJ124:BO124" si="63">SUM(AJ60:AJ123)</f>
        <v>78</v>
      </c>
      <c r="AK124" s="133">
        <f t="shared" si="63"/>
        <v>113</v>
      </c>
      <c r="AL124" s="133">
        <f t="shared" si="63"/>
        <v>133</v>
      </c>
      <c r="AM124" s="133">
        <f t="shared" si="63"/>
        <v>246</v>
      </c>
      <c r="AN124" s="133">
        <f t="shared" si="63"/>
        <v>117</v>
      </c>
      <c r="AO124" s="133">
        <f t="shared" si="63"/>
        <v>115</v>
      </c>
      <c r="AP124" s="133">
        <f t="shared" si="63"/>
        <v>232</v>
      </c>
      <c r="AQ124" s="133">
        <f t="shared" si="63"/>
        <v>278</v>
      </c>
      <c r="AR124" s="133">
        <f t="shared" si="63"/>
        <v>368</v>
      </c>
      <c r="AS124" s="133">
        <f t="shared" si="63"/>
        <v>646</v>
      </c>
      <c r="AT124" s="133">
        <f t="shared" si="63"/>
        <v>565</v>
      </c>
      <c r="AU124" s="133">
        <f t="shared" si="63"/>
        <v>546</v>
      </c>
      <c r="AV124" s="133">
        <f t="shared" si="63"/>
        <v>1111</v>
      </c>
      <c r="AW124" s="133">
        <f t="shared" si="63"/>
        <v>70</v>
      </c>
      <c r="AX124" s="133">
        <f t="shared" si="63"/>
        <v>48</v>
      </c>
      <c r="AY124" s="133">
        <f t="shared" si="63"/>
        <v>118</v>
      </c>
      <c r="AZ124" s="133">
        <f t="shared" si="63"/>
        <v>264</v>
      </c>
      <c r="BA124" s="133">
        <f t="shared" si="63"/>
        <v>310</v>
      </c>
      <c r="BB124" s="133">
        <f t="shared" si="63"/>
        <v>574</v>
      </c>
      <c r="BC124" s="133">
        <f t="shared" si="63"/>
        <v>75</v>
      </c>
      <c r="BD124" s="133">
        <f t="shared" si="63"/>
        <v>118</v>
      </c>
      <c r="BE124" s="133">
        <f t="shared" si="63"/>
        <v>193</v>
      </c>
      <c r="BF124" s="133">
        <f t="shared" si="63"/>
        <v>110</v>
      </c>
      <c r="BG124" s="133">
        <f t="shared" si="63"/>
        <v>70</v>
      </c>
      <c r="BH124" s="133">
        <f t="shared" si="63"/>
        <v>180</v>
      </c>
      <c r="BI124" s="133">
        <f t="shared" si="63"/>
        <v>68</v>
      </c>
      <c r="BJ124" s="133">
        <f t="shared" si="63"/>
        <v>64</v>
      </c>
      <c r="BK124" s="133">
        <f t="shared" si="63"/>
        <v>132</v>
      </c>
      <c r="BL124" s="133">
        <f t="shared" si="63"/>
        <v>192</v>
      </c>
      <c r="BM124" s="133">
        <f t="shared" si="63"/>
        <v>251</v>
      </c>
      <c r="BN124" s="133">
        <f t="shared" si="63"/>
        <v>443</v>
      </c>
      <c r="BO124" s="133">
        <f t="shared" si="63"/>
        <v>65</v>
      </c>
      <c r="BP124" s="133">
        <f t="shared" ref="BP124:BZ124" si="64">SUM(BP60:BP123)</f>
        <v>93</v>
      </c>
      <c r="BQ124" s="133">
        <f t="shared" si="64"/>
        <v>158</v>
      </c>
      <c r="BR124" s="133">
        <f t="shared" si="64"/>
        <v>4202</v>
      </c>
      <c r="BS124" s="133">
        <f t="shared" si="64"/>
        <v>1430</v>
      </c>
      <c r="BT124" s="133">
        <f t="shared" si="64"/>
        <v>5632</v>
      </c>
      <c r="BU124" s="133">
        <f t="shared" si="64"/>
        <v>597</v>
      </c>
      <c r="BV124" s="133">
        <f t="shared" si="64"/>
        <v>268</v>
      </c>
      <c r="BW124" s="133">
        <f t="shared" si="64"/>
        <v>865</v>
      </c>
      <c r="BX124" s="133">
        <f t="shared" si="64"/>
        <v>1117</v>
      </c>
      <c r="BY124" s="133">
        <f t="shared" si="64"/>
        <v>505</v>
      </c>
      <c r="BZ124" s="133">
        <f t="shared" si="64"/>
        <v>1622</v>
      </c>
    </row>
    <row r="125" spans="1:78" s="60" customFormat="1" ht="13.5" thickTop="1">
      <c r="A125" s="70"/>
      <c r="B125" s="68"/>
      <c r="C125" s="68"/>
      <c r="D125" s="68" t="b">
        <f t="shared" ref="D125:AI125" si="65">D124=D52</f>
        <v>1</v>
      </c>
      <c r="E125" s="68" t="b">
        <f t="shared" si="65"/>
        <v>1</v>
      </c>
      <c r="F125" s="68" t="b">
        <f t="shared" si="65"/>
        <v>1</v>
      </c>
      <c r="G125" s="68" t="b">
        <f t="shared" si="65"/>
        <v>1</v>
      </c>
      <c r="H125" s="68" t="b">
        <f t="shared" si="65"/>
        <v>1</v>
      </c>
      <c r="I125" s="68" t="b">
        <f t="shared" si="65"/>
        <v>1</v>
      </c>
      <c r="J125" s="68" t="b">
        <f t="shared" si="65"/>
        <v>1</v>
      </c>
      <c r="K125" s="68" t="b">
        <f t="shared" si="65"/>
        <v>1</v>
      </c>
      <c r="L125" s="68" t="b">
        <f t="shared" si="65"/>
        <v>1</v>
      </c>
      <c r="M125" s="68" t="b">
        <f t="shared" si="65"/>
        <v>1</v>
      </c>
      <c r="N125" s="68" t="b">
        <f t="shared" si="65"/>
        <v>1</v>
      </c>
      <c r="O125" s="68" t="b">
        <f t="shared" si="65"/>
        <v>1</v>
      </c>
      <c r="P125" s="68" t="b">
        <f t="shared" si="65"/>
        <v>1</v>
      </c>
      <c r="Q125" s="68" t="b">
        <f t="shared" si="65"/>
        <v>1</v>
      </c>
      <c r="R125" s="68" t="b">
        <f t="shared" si="65"/>
        <v>1</v>
      </c>
      <c r="S125" s="68" t="b">
        <f t="shared" si="65"/>
        <v>1</v>
      </c>
      <c r="T125" s="68" t="b">
        <f t="shared" si="65"/>
        <v>1</v>
      </c>
      <c r="U125" s="68" t="b">
        <f t="shared" si="65"/>
        <v>1</v>
      </c>
      <c r="V125" s="68" t="b">
        <f t="shared" si="65"/>
        <v>1</v>
      </c>
      <c r="W125" s="68" t="b">
        <f t="shared" si="65"/>
        <v>1</v>
      </c>
      <c r="X125" s="68" t="b">
        <f t="shared" si="65"/>
        <v>1</v>
      </c>
      <c r="Y125" s="68" t="b">
        <f t="shared" si="65"/>
        <v>1</v>
      </c>
      <c r="Z125" s="68" t="b">
        <f t="shared" si="65"/>
        <v>1</v>
      </c>
      <c r="AA125" s="68" t="b">
        <f t="shared" si="65"/>
        <v>1</v>
      </c>
      <c r="AB125" s="68" t="b">
        <f t="shared" si="65"/>
        <v>1</v>
      </c>
      <c r="AC125" s="68" t="b">
        <f t="shared" si="65"/>
        <v>1</v>
      </c>
      <c r="AD125" s="68" t="b">
        <f t="shared" si="65"/>
        <v>1</v>
      </c>
      <c r="AE125" s="68" t="b">
        <f t="shared" si="65"/>
        <v>1</v>
      </c>
      <c r="AF125" s="68" t="b">
        <f t="shared" si="65"/>
        <v>1</v>
      </c>
      <c r="AG125" s="68" t="b">
        <f t="shared" si="65"/>
        <v>1</v>
      </c>
      <c r="AH125" s="68" t="b">
        <f t="shared" si="65"/>
        <v>1</v>
      </c>
      <c r="AI125" s="68" t="b">
        <f t="shared" si="65"/>
        <v>1</v>
      </c>
      <c r="AJ125" s="68" t="b">
        <f t="shared" ref="AJ125:BO125" si="66">AJ124=AJ52</f>
        <v>1</v>
      </c>
      <c r="AK125" s="68" t="b">
        <f t="shared" si="66"/>
        <v>1</v>
      </c>
      <c r="AL125" s="68" t="b">
        <f t="shared" si="66"/>
        <v>1</v>
      </c>
      <c r="AM125" s="68" t="b">
        <f t="shared" si="66"/>
        <v>1</v>
      </c>
      <c r="AN125" s="68" t="b">
        <f t="shared" si="66"/>
        <v>1</v>
      </c>
      <c r="AO125" s="68" t="b">
        <f t="shared" si="66"/>
        <v>1</v>
      </c>
      <c r="AP125" s="68" t="b">
        <f t="shared" si="66"/>
        <v>1</v>
      </c>
      <c r="AQ125" s="68" t="b">
        <f t="shared" si="66"/>
        <v>1</v>
      </c>
      <c r="AR125" s="68" t="b">
        <f t="shared" si="66"/>
        <v>1</v>
      </c>
      <c r="AS125" s="68" t="b">
        <f t="shared" si="66"/>
        <v>1</v>
      </c>
      <c r="AT125" s="68" t="b">
        <f t="shared" si="66"/>
        <v>1</v>
      </c>
      <c r="AU125" s="68" t="b">
        <f t="shared" si="66"/>
        <v>1</v>
      </c>
      <c r="AV125" s="68" t="b">
        <f t="shared" si="66"/>
        <v>1</v>
      </c>
      <c r="AW125" s="68" t="b">
        <f t="shared" si="66"/>
        <v>1</v>
      </c>
      <c r="AX125" s="68" t="b">
        <f t="shared" si="66"/>
        <v>1</v>
      </c>
      <c r="AY125" s="68" t="b">
        <f t="shared" si="66"/>
        <v>1</v>
      </c>
      <c r="AZ125" s="68" t="b">
        <f t="shared" si="66"/>
        <v>1</v>
      </c>
      <c r="BA125" s="68" t="b">
        <f t="shared" si="66"/>
        <v>1</v>
      </c>
      <c r="BB125" s="68" t="b">
        <f t="shared" si="66"/>
        <v>1</v>
      </c>
      <c r="BC125" s="68" t="b">
        <f t="shared" si="66"/>
        <v>1</v>
      </c>
      <c r="BD125" s="68" t="b">
        <f t="shared" si="66"/>
        <v>1</v>
      </c>
      <c r="BE125" s="68" t="b">
        <f t="shared" si="66"/>
        <v>1</v>
      </c>
      <c r="BF125" s="68" t="b">
        <f t="shared" si="66"/>
        <v>1</v>
      </c>
      <c r="BG125" s="68" t="b">
        <f t="shared" si="66"/>
        <v>1</v>
      </c>
      <c r="BH125" s="68" t="b">
        <f t="shared" si="66"/>
        <v>1</v>
      </c>
      <c r="BI125" s="68" t="b">
        <f t="shared" si="66"/>
        <v>1</v>
      </c>
      <c r="BJ125" s="68" t="b">
        <f t="shared" si="66"/>
        <v>1</v>
      </c>
      <c r="BK125" s="68" t="b">
        <f t="shared" si="66"/>
        <v>1</v>
      </c>
      <c r="BL125" s="68" t="b">
        <f t="shared" si="66"/>
        <v>1</v>
      </c>
      <c r="BM125" s="68" t="b">
        <f t="shared" si="66"/>
        <v>1</v>
      </c>
      <c r="BN125" s="68" t="b">
        <f t="shared" si="66"/>
        <v>1</v>
      </c>
      <c r="BO125" s="68" t="b">
        <f t="shared" si="66"/>
        <v>1</v>
      </c>
      <c r="BP125" s="68" t="b">
        <f t="shared" ref="BP125:BZ125" si="67">BP124=BP52</f>
        <v>1</v>
      </c>
      <c r="BQ125" s="68" t="b">
        <f t="shared" si="67"/>
        <v>1</v>
      </c>
      <c r="BR125" s="68" t="b">
        <f t="shared" si="67"/>
        <v>1</v>
      </c>
      <c r="BS125" s="68" t="b">
        <f t="shared" si="67"/>
        <v>1</v>
      </c>
      <c r="BT125" s="68" t="b">
        <f t="shared" si="67"/>
        <v>1</v>
      </c>
      <c r="BU125" s="68" t="b">
        <f t="shared" si="67"/>
        <v>1</v>
      </c>
      <c r="BV125" s="68" t="b">
        <f t="shared" si="67"/>
        <v>1</v>
      </c>
      <c r="BW125" s="68" t="b">
        <f t="shared" si="67"/>
        <v>1</v>
      </c>
      <c r="BX125" s="68" t="b">
        <f t="shared" si="67"/>
        <v>1</v>
      </c>
      <c r="BY125" s="68" t="b">
        <f t="shared" si="67"/>
        <v>1</v>
      </c>
      <c r="BZ125" s="68" t="b">
        <f t="shared" si="67"/>
        <v>1</v>
      </c>
    </row>
    <row r="126" spans="1:78" s="60" customFormat="1" ht="12.75">
      <c r="A126" s="70"/>
      <c r="B126" s="68"/>
      <c r="C126" s="68"/>
      <c r="D126" s="68"/>
      <c r="E126" s="68"/>
      <c r="F126" s="68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3"/>
      <c r="AD126" s="73"/>
      <c r="AE126" s="73"/>
      <c r="AF126" s="73"/>
      <c r="AG126" s="73"/>
      <c r="AH126" s="73"/>
      <c r="AI126" s="73"/>
      <c r="AJ126" s="73"/>
      <c r="AK126" s="73"/>
      <c r="AL126" s="73"/>
      <c r="AM126" s="73"/>
      <c r="AN126" s="73"/>
      <c r="AO126" s="73"/>
      <c r="AP126" s="73"/>
      <c r="AQ126" s="73"/>
      <c r="AR126" s="73"/>
      <c r="AS126" s="73"/>
      <c r="AT126" s="73"/>
      <c r="AU126" s="73"/>
      <c r="AV126" s="73"/>
      <c r="AW126" s="73"/>
      <c r="AX126" s="73"/>
      <c r="AY126" s="73"/>
      <c r="AZ126" s="73"/>
      <c r="BA126" s="73"/>
      <c r="BB126" s="73"/>
      <c r="BC126" s="73"/>
      <c r="BD126" s="73"/>
      <c r="BE126" s="73"/>
      <c r="BF126" s="73"/>
      <c r="BG126" s="73"/>
      <c r="BH126" s="73"/>
      <c r="BI126" s="73"/>
      <c r="BJ126" s="73"/>
      <c r="BK126" s="73"/>
      <c r="BL126" s="73"/>
      <c r="BM126" s="73"/>
      <c r="BN126" s="73"/>
      <c r="BO126" s="73"/>
      <c r="BP126" s="73"/>
      <c r="BQ126" s="73"/>
      <c r="BR126" s="73"/>
      <c r="BS126" s="73"/>
      <c r="BT126" s="73"/>
      <c r="BU126" s="73"/>
      <c r="BV126" s="68"/>
      <c r="BW126" s="68"/>
      <c r="BX126" s="68"/>
    </row>
    <row r="127" spans="1:78" s="60" customFormat="1" ht="12.75">
      <c r="A127" s="68"/>
      <c r="B127" s="68"/>
      <c r="C127" s="68"/>
      <c r="D127" s="68"/>
      <c r="E127" s="68"/>
      <c r="F127" s="68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/>
      <c r="AD127" s="73"/>
      <c r="AE127" s="73"/>
      <c r="AF127" s="73"/>
      <c r="AG127" s="73"/>
      <c r="AH127" s="73"/>
      <c r="AI127" s="73"/>
      <c r="AJ127" s="73"/>
      <c r="AK127" s="73"/>
      <c r="AL127" s="73"/>
      <c r="AM127" s="73"/>
      <c r="AN127" s="73"/>
      <c r="AO127" s="73"/>
      <c r="AP127" s="73"/>
      <c r="AQ127" s="73"/>
      <c r="AR127" s="73"/>
      <c r="AS127" s="73"/>
      <c r="AT127" s="73"/>
      <c r="AU127" s="73"/>
      <c r="AV127" s="73"/>
      <c r="AW127" s="73"/>
      <c r="AX127" s="73"/>
      <c r="AY127" s="73"/>
      <c r="AZ127" s="73"/>
      <c r="BA127" s="73"/>
      <c r="BB127" s="73"/>
      <c r="BC127" s="73"/>
      <c r="BD127" s="73"/>
      <c r="BE127" s="73"/>
      <c r="BF127" s="73"/>
      <c r="BG127" s="73"/>
      <c r="BH127" s="73"/>
      <c r="BI127" s="73"/>
      <c r="BJ127" s="73"/>
      <c r="BK127" s="73"/>
      <c r="BL127" s="73"/>
      <c r="BM127" s="73"/>
      <c r="BN127" s="73"/>
      <c r="BO127" s="73"/>
      <c r="BP127" s="73"/>
      <c r="BQ127" s="73"/>
      <c r="BR127" s="73"/>
      <c r="BS127" s="73"/>
      <c r="BT127" s="73"/>
      <c r="BU127" s="73"/>
      <c r="BV127" s="68"/>
      <c r="BW127" s="68"/>
      <c r="BX127" s="68"/>
    </row>
    <row r="128" spans="1:78" s="60" customFormat="1" ht="12.75">
      <c r="A128" s="68"/>
      <c r="B128" s="68"/>
      <c r="C128" s="68"/>
      <c r="D128" s="68"/>
      <c r="E128" s="68"/>
      <c r="F128" s="68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73"/>
      <c r="X128" s="73"/>
      <c r="Y128" s="73"/>
      <c r="Z128" s="73"/>
      <c r="AA128" s="73"/>
      <c r="AB128" s="73"/>
      <c r="AC128" s="73"/>
      <c r="AD128" s="73"/>
      <c r="AE128" s="73"/>
      <c r="AF128" s="73"/>
      <c r="AG128" s="73"/>
      <c r="AH128" s="73"/>
      <c r="AI128" s="73"/>
      <c r="AJ128" s="73"/>
      <c r="AK128" s="73"/>
      <c r="AL128" s="73"/>
      <c r="AM128" s="73"/>
      <c r="AN128" s="73"/>
      <c r="AO128" s="73"/>
      <c r="AP128" s="73"/>
      <c r="AQ128" s="73"/>
      <c r="AR128" s="73"/>
      <c r="AS128" s="73"/>
      <c r="AT128" s="73"/>
      <c r="AU128" s="73"/>
      <c r="AV128" s="73"/>
      <c r="AW128" s="73"/>
      <c r="AX128" s="73"/>
      <c r="AY128" s="73"/>
      <c r="AZ128" s="73"/>
      <c r="BA128" s="73"/>
      <c r="BB128" s="73"/>
      <c r="BC128" s="73"/>
      <c r="BD128" s="73"/>
      <c r="BE128" s="73"/>
      <c r="BF128" s="73"/>
      <c r="BG128" s="73"/>
      <c r="BH128" s="73"/>
      <c r="BI128" s="73"/>
      <c r="BJ128" s="73"/>
      <c r="BK128" s="73"/>
      <c r="BL128" s="73"/>
      <c r="BM128" s="73"/>
      <c r="BN128" s="73"/>
      <c r="BO128" s="73"/>
      <c r="BP128" s="73"/>
      <c r="BQ128" s="73"/>
      <c r="BR128" s="73"/>
      <c r="BS128" s="73"/>
      <c r="BT128" s="73"/>
      <c r="BU128" s="73"/>
      <c r="BV128" s="68"/>
      <c r="BW128" s="68"/>
      <c r="BX128" s="68"/>
    </row>
    <row r="129" spans="1:76" s="60" customFormat="1" ht="12.75">
      <c r="A129" s="68"/>
      <c r="B129" s="68"/>
      <c r="C129" s="68"/>
      <c r="D129" s="68"/>
      <c r="E129" s="68"/>
      <c r="F129" s="68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  <c r="AW129" s="73"/>
      <c r="AX129" s="73"/>
      <c r="AY129" s="73"/>
      <c r="AZ129" s="73"/>
      <c r="BA129" s="73"/>
      <c r="BB129" s="73"/>
      <c r="BC129" s="73"/>
      <c r="BD129" s="73"/>
      <c r="BE129" s="73"/>
      <c r="BF129" s="73"/>
      <c r="BG129" s="73"/>
      <c r="BH129" s="73"/>
      <c r="BI129" s="73"/>
      <c r="BJ129" s="73"/>
      <c r="BK129" s="73"/>
      <c r="BL129" s="73"/>
      <c r="BM129" s="73"/>
      <c r="BN129" s="73"/>
      <c r="BO129" s="73"/>
      <c r="BP129" s="73"/>
      <c r="BQ129" s="73"/>
      <c r="BR129" s="73"/>
      <c r="BS129" s="73"/>
      <c r="BT129" s="73"/>
      <c r="BU129" s="73"/>
      <c r="BV129" s="68"/>
      <c r="BW129" s="68"/>
      <c r="BX129" s="68"/>
    </row>
    <row r="130" spans="1:76" s="60" customFormat="1" ht="12.75">
      <c r="A130" s="68"/>
      <c r="B130" s="68"/>
      <c r="C130" s="68"/>
      <c r="D130" s="68"/>
      <c r="E130" s="68"/>
      <c r="F130" s="68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  <c r="AT130" s="73"/>
      <c r="AU130" s="73"/>
      <c r="AV130" s="73"/>
      <c r="AW130" s="73"/>
      <c r="AX130" s="73"/>
      <c r="AY130" s="73"/>
      <c r="AZ130" s="73"/>
      <c r="BA130" s="73"/>
      <c r="BB130" s="73"/>
      <c r="BC130" s="73"/>
      <c r="BD130" s="73"/>
      <c r="BE130" s="73"/>
      <c r="BF130" s="73"/>
      <c r="BG130" s="73"/>
      <c r="BH130" s="73"/>
      <c r="BI130" s="73"/>
      <c r="BJ130" s="73"/>
      <c r="BK130" s="73"/>
      <c r="BL130" s="73"/>
      <c r="BM130" s="73"/>
      <c r="BN130" s="73"/>
      <c r="BO130" s="73"/>
      <c r="BP130" s="73"/>
      <c r="BQ130" s="73"/>
      <c r="BR130" s="73"/>
      <c r="BS130" s="73"/>
      <c r="BT130" s="73"/>
      <c r="BU130" s="73"/>
      <c r="BV130" s="68"/>
      <c r="BW130" s="68"/>
      <c r="BX130" s="68"/>
    </row>
    <row r="134" spans="1:76" ht="51.75" thickBot="1">
      <c r="A134" s="61" t="s">
        <v>255</v>
      </c>
      <c r="B134" s="62" t="s">
        <v>304</v>
      </c>
      <c r="C134" s="62" t="s">
        <v>305</v>
      </c>
    </row>
    <row r="135" spans="1:76" ht="15" thickTop="1">
      <c r="A135" s="63" t="s">
        <v>11</v>
      </c>
      <c r="B135" s="64">
        <v>14991</v>
      </c>
      <c r="C135" s="64">
        <v>16036</v>
      </c>
    </row>
    <row r="136" spans="1:76">
      <c r="A136" s="75"/>
      <c r="B136" s="73"/>
      <c r="C136" s="73"/>
    </row>
    <row r="137" spans="1:76">
      <c r="A137" s="75"/>
      <c r="B137" s="73"/>
      <c r="C137" s="73"/>
    </row>
    <row r="138" spans="1:76">
      <c r="A138" s="75"/>
      <c r="B138" s="73"/>
      <c r="C138" s="73"/>
    </row>
    <row r="139" spans="1:76">
      <c r="A139" s="75"/>
      <c r="B139" s="73"/>
      <c r="C139" s="73"/>
    </row>
    <row r="144" spans="1:76" ht="51.75" thickBot="1">
      <c r="A144" s="61" t="s">
        <v>255</v>
      </c>
      <c r="B144" s="62" t="s">
        <v>304</v>
      </c>
      <c r="C144" s="62" t="s">
        <v>305</v>
      </c>
    </row>
    <row r="145" spans="1:3" ht="15" thickTop="1">
      <c r="A145" s="65" t="s">
        <v>8</v>
      </c>
      <c r="B145" s="66">
        <v>2024</v>
      </c>
      <c r="C145" s="66">
        <v>1898</v>
      </c>
    </row>
    <row r="146" spans="1:3">
      <c r="A146" s="65" t="s">
        <v>41</v>
      </c>
      <c r="B146" s="66">
        <v>637</v>
      </c>
      <c r="C146" s="136">
        <v>686</v>
      </c>
    </row>
    <row r="147" spans="1:3">
      <c r="A147" s="65" t="s">
        <v>47</v>
      </c>
      <c r="B147" s="66">
        <v>321</v>
      </c>
      <c r="C147" s="136">
        <v>314</v>
      </c>
    </row>
    <row r="148" spans="1:3">
      <c r="A148" s="65" t="s">
        <v>318</v>
      </c>
      <c r="B148" s="66">
        <v>254</v>
      </c>
      <c r="C148" s="136">
        <v>249</v>
      </c>
    </row>
    <row r="149" spans="1:3">
      <c r="A149" s="65" t="s">
        <v>57</v>
      </c>
      <c r="B149" s="66">
        <v>587</v>
      </c>
      <c r="C149" s="136">
        <v>430</v>
      </c>
    </row>
    <row r="150" spans="1:3">
      <c r="A150" s="65" t="s">
        <v>65</v>
      </c>
      <c r="B150" s="66">
        <v>703</v>
      </c>
      <c r="C150" s="136">
        <v>586</v>
      </c>
    </row>
    <row r="151" spans="1:3">
      <c r="A151" s="65" t="s">
        <v>66</v>
      </c>
      <c r="B151" s="66">
        <v>319</v>
      </c>
      <c r="C151" s="136">
        <v>313</v>
      </c>
    </row>
    <row r="152" spans="1:3">
      <c r="A152" s="65" t="s">
        <v>267</v>
      </c>
      <c r="B152" s="66">
        <v>512</v>
      </c>
      <c r="C152" s="136">
        <v>503</v>
      </c>
    </row>
    <row r="153" spans="1:3">
      <c r="A153" s="65" t="s">
        <v>71</v>
      </c>
      <c r="B153" s="66">
        <v>39</v>
      </c>
      <c r="C153" s="136">
        <v>39</v>
      </c>
    </row>
    <row r="154" spans="1:3">
      <c r="A154" s="65" t="s">
        <v>74</v>
      </c>
      <c r="B154" s="66">
        <v>113</v>
      </c>
      <c r="C154" s="136">
        <v>133</v>
      </c>
    </row>
    <row r="155" spans="1:3">
      <c r="A155" s="65" t="s">
        <v>77</v>
      </c>
      <c r="B155" s="66">
        <v>117</v>
      </c>
      <c r="C155" s="136">
        <v>115</v>
      </c>
    </row>
    <row r="156" spans="1:3">
      <c r="A156" s="65" t="s">
        <v>78</v>
      </c>
      <c r="B156" s="66">
        <v>278</v>
      </c>
      <c r="C156" s="136">
        <v>368</v>
      </c>
    </row>
    <row r="157" spans="1:3">
      <c r="A157" s="65" t="s">
        <v>104</v>
      </c>
      <c r="B157" s="66">
        <v>565</v>
      </c>
      <c r="C157" s="136">
        <v>546</v>
      </c>
    </row>
    <row r="158" spans="1:3">
      <c r="A158" s="65" t="s">
        <v>105</v>
      </c>
      <c r="B158" s="66">
        <v>70</v>
      </c>
      <c r="C158" s="136">
        <v>48</v>
      </c>
    </row>
    <row r="159" spans="1:3">
      <c r="A159" s="65" t="s">
        <v>106</v>
      </c>
      <c r="B159" s="66">
        <v>264</v>
      </c>
      <c r="C159" s="136">
        <v>310</v>
      </c>
    </row>
    <row r="160" spans="1:3">
      <c r="A160" s="65" t="s">
        <v>107</v>
      </c>
      <c r="B160" s="66">
        <v>75</v>
      </c>
      <c r="C160" s="136">
        <v>118</v>
      </c>
    </row>
    <row r="161" spans="1:3">
      <c r="A161" s="65" t="s">
        <v>110</v>
      </c>
      <c r="B161" s="66">
        <v>110</v>
      </c>
      <c r="C161" s="136">
        <v>70</v>
      </c>
    </row>
    <row r="162" spans="1:3">
      <c r="A162" s="67" t="s">
        <v>111</v>
      </c>
      <c r="B162" s="66">
        <v>68</v>
      </c>
      <c r="C162" s="136">
        <v>64</v>
      </c>
    </row>
    <row r="163" spans="1:3">
      <c r="A163" s="67" t="s">
        <v>231</v>
      </c>
      <c r="B163" s="66">
        <v>192</v>
      </c>
      <c r="C163" s="136">
        <v>251</v>
      </c>
    </row>
    <row r="164" spans="1:3">
      <c r="A164" s="67" t="s">
        <v>112</v>
      </c>
      <c r="B164" s="66">
        <v>65</v>
      </c>
      <c r="C164" s="136">
        <v>93</v>
      </c>
    </row>
    <row r="188" spans="1:3" ht="51">
      <c r="A188" s="140" t="s">
        <v>255</v>
      </c>
      <c r="B188" s="135" t="s">
        <v>304</v>
      </c>
      <c r="C188" s="135" t="s">
        <v>305</v>
      </c>
    </row>
    <row r="189" spans="1:3">
      <c r="A189" s="67" t="s">
        <v>238</v>
      </c>
      <c r="B189" s="66">
        <v>4202</v>
      </c>
      <c r="C189" s="66">
        <v>1430</v>
      </c>
    </row>
    <row r="190" spans="1:3">
      <c r="A190" s="67" t="s">
        <v>223</v>
      </c>
      <c r="B190" s="66">
        <v>597</v>
      </c>
      <c r="C190" s="66">
        <v>268</v>
      </c>
    </row>
    <row r="191" spans="1:3">
      <c r="A191" s="67" t="s">
        <v>308</v>
      </c>
      <c r="B191" s="66">
        <v>1117</v>
      </c>
      <c r="C191" s="66">
        <v>505</v>
      </c>
    </row>
  </sheetData>
  <mergeCells count="2">
    <mergeCell ref="B124:C124"/>
    <mergeCell ref="B52:C52"/>
  </mergeCells>
  <pageMargins left="0.7" right="0.7" top="0.75" bottom="0.75" header="0.3" footer="0.3"/>
  <pageSetup paperSize="9" orientation="portrait" r:id="rId1"/>
  <ignoredErrors>
    <ignoredError sqref="I36 I37:I51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BY55"/>
  <sheetViews>
    <sheetView zoomScale="70" zoomScaleNormal="70" workbookViewId="0">
      <selection activeCell="I35" sqref="I35"/>
    </sheetView>
  </sheetViews>
  <sheetFormatPr defaultRowHeight="15"/>
  <cols>
    <col min="2" max="2" width="33.85546875" bestFit="1" customWidth="1"/>
    <col min="3" max="77" width="15.7109375" customWidth="1"/>
  </cols>
  <sheetData>
    <row r="1" spans="1:77" ht="19.5">
      <c r="A1" s="154" t="s">
        <v>313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</row>
    <row r="2" spans="1:77" s="157" customFormat="1" ht="19.5">
      <c r="A2" s="156"/>
    </row>
    <row r="3" spans="1:77" s="144" customFormat="1" ht="43.15" customHeight="1">
      <c r="B3" s="147" t="str">
        <f>STATYSTYKI!A3</f>
        <v>Dworzec, stacja</v>
      </c>
      <c r="C3" s="150" t="s">
        <v>309</v>
      </c>
      <c r="D3" s="150" t="s">
        <v>310</v>
      </c>
      <c r="E3" s="150" t="s">
        <v>311</v>
      </c>
    </row>
    <row r="4" spans="1:77">
      <c r="B4" s="149" t="str">
        <f>STATYSTYKI!A4</f>
        <v>Wrocław Główny</v>
      </c>
      <c r="C4" s="151">
        <f>F55</f>
        <v>15408</v>
      </c>
      <c r="D4" s="151">
        <f>G55</f>
        <v>16482</v>
      </c>
      <c r="E4" s="151">
        <f>C4+D4</f>
        <v>31890</v>
      </c>
    </row>
    <row r="5" spans="1:77">
      <c r="B5" s="149" t="str">
        <f>STATYSTYKI!A5</f>
        <v>Wrocław Mikołajów</v>
      </c>
      <c r="C5" s="151">
        <f>I55</f>
        <v>2080</v>
      </c>
      <c r="D5" s="151">
        <f>J55</f>
        <v>1951</v>
      </c>
      <c r="E5" s="151">
        <f t="shared" ref="E5:E27" si="0">C5+D5</f>
        <v>4031</v>
      </c>
    </row>
    <row r="6" spans="1:77">
      <c r="B6" s="149" t="str">
        <f>STATYSTYKI!A6</f>
        <v>Wrocław Nadodrze</v>
      </c>
      <c r="C6" s="151">
        <f>L55</f>
        <v>655</v>
      </c>
      <c r="D6" s="151">
        <f>M55</f>
        <v>705</v>
      </c>
      <c r="E6" s="151">
        <f t="shared" si="0"/>
        <v>1360</v>
      </c>
    </row>
    <row r="7" spans="1:77">
      <c r="B7" s="149" t="str">
        <f>STATYSTYKI!A7</f>
        <v>Wrocław Nowy Dwór</v>
      </c>
      <c r="C7" s="151">
        <f>O55</f>
        <v>330</v>
      </c>
      <c r="D7" s="151">
        <f>P55</f>
        <v>323</v>
      </c>
      <c r="E7" s="151">
        <f t="shared" si="0"/>
        <v>653</v>
      </c>
    </row>
    <row r="8" spans="1:77">
      <c r="B8" s="149" t="str">
        <f>STATYSTYKI!A8</f>
        <v>Wrocław Kuźniki</v>
      </c>
      <c r="C8" s="151">
        <f>R55</f>
        <v>261</v>
      </c>
      <c r="D8" s="151">
        <f>S55</f>
        <v>256</v>
      </c>
      <c r="E8" s="151">
        <f t="shared" si="0"/>
        <v>517</v>
      </c>
    </row>
    <row r="9" spans="1:77">
      <c r="B9" s="149" t="str">
        <f>STATYSTYKI!A9</f>
        <v>Wrocław Brochów</v>
      </c>
      <c r="C9" s="151">
        <f>U55</f>
        <v>603</v>
      </c>
      <c r="D9" s="151">
        <f>V55</f>
        <v>442</v>
      </c>
      <c r="E9" s="151">
        <f t="shared" si="0"/>
        <v>1045</v>
      </c>
      <c r="G9" s="155"/>
    </row>
    <row r="10" spans="1:77">
      <c r="B10" s="149" t="str">
        <f>STATYSTYKI!A10</f>
        <v>Wrocław Muchobór</v>
      </c>
      <c r="C10" s="151">
        <f>X55</f>
        <v>723</v>
      </c>
      <c r="D10" s="151">
        <f>Y55</f>
        <v>602</v>
      </c>
      <c r="E10" s="151">
        <f t="shared" si="0"/>
        <v>1325</v>
      </c>
      <c r="G10" s="155"/>
    </row>
    <row r="11" spans="1:77">
      <c r="B11" s="149" t="str">
        <f>STATYSTYKI!A11</f>
        <v>Wrocław Sołtysowice</v>
      </c>
      <c r="C11" s="151">
        <f>AA55</f>
        <v>328</v>
      </c>
      <c r="D11" s="151">
        <f>AB55</f>
        <v>322</v>
      </c>
      <c r="E11" s="151">
        <f t="shared" si="0"/>
        <v>650</v>
      </c>
    </row>
    <row r="12" spans="1:77">
      <c r="B12" s="149" t="str">
        <f>STATYSTYKI!A12</f>
        <v>Wrocław Psie Pole</v>
      </c>
      <c r="C12" s="151">
        <f>AD55</f>
        <v>526</v>
      </c>
      <c r="D12" s="151">
        <f>AE55</f>
        <v>517</v>
      </c>
      <c r="E12" s="151">
        <f t="shared" si="0"/>
        <v>1043</v>
      </c>
    </row>
    <row r="13" spans="1:77">
      <c r="B13" s="149" t="str">
        <f>STATYSTYKI!A13</f>
        <v>Wrocław Świniary</v>
      </c>
      <c r="C13" s="151">
        <f>AG55</f>
        <v>40</v>
      </c>
      <c r="D13" s="151">
        <f>AH55</f>
        <v>40</v>
      </c>
      <c r="E13" s="151">
        <f t="shared" si="0"/>
        <v>80</v>
      </c>
    </row>
    <row r="14" spans="1:77">
      <c r="B14" s="149" t="str">
        <f>STATYSTYKI!A14</f>
        <v>Wrocław Osobowice</v>
      </c>
      <c r="C14" s="151">
        <f>AJ55</f>
        <v>116</v>
      </c>
      <c r="D14" s="151">
        <f>AK55</f>
        <v>137</v>
      </c>
      <c r="E14" s="151">
        <f t="shared" si="0"/>
        <v>253</v>
      </c>
    </row>
    <row r="15" spans="1:77">
      <c r="B15" s="149" t="str">
        <f>STATYSTYKI!A15</f>
        <v>Wrocław Żerniki</v>
      </c>
      <c r="C15" s="151">
        <f>AM55</f>
        <v>120</v>
      </c>
      <c r="D15" s="151">
        <f>AN55</f>
        <v>118</v>
      </c>
      <c r="E15" s="151">
        <f t="shared" si="0"/>
        <v>238</v>
      </c>
    </row>
    <row r="16" spans="1:77">
      <c r="B16" s="149" t="str">
        <f>STATYSTYKI!A16</f>
        <v>Wrocław Pracze</v>
      </c>
      <c r="C16" s="151">
        <f>AO55</f>
        <v>238</v>
      </c>
      <c r="D16" s="151">
        <f>AQ55</f>
        <v>378</v>
      </c>
      <c r="E16" s="151">
        <f t="shared" si="0"/>
        <v>616</v>
      </c>
    </row>
    <row r="17" spans="1:77">
      <c r="B17" s="149" t="str">
        <f>STATYSTYKI!A17</f>
        <v>Wrocław Leśnica</v>
      </c>
      <c r="C17" s="151">
        <f>AS55</f>
        <v>581</v>
      </c>
      <c r="D17" s="151">
        <f>AT55</f>
        <v>561</v>
      </c>
      <c r="E17" s="151">
        <f t="shared" si="0"/>
        <v>1142</v>
      </c>
    </row>
    <row r="18" spans="1:77">
      <c r="B18" s="149" t="str">
        <f>STATYSTYKI!A18</f>
        <v>Wrocław Zachodni</v>
      </c>
      <c r="C18" s="151">
        <f>AV55</f>
        <v>72</v>
      </c>
      <c r="D18" s="151">
        <f>AW55</f>
        <v>49</v>
      </c>
      <c r="E18" s="151">
        <f t="shared" si="0"/>
        <v>121</v>
      </c>
    </row>
    <row r="19" spans="1:77">
      <c r="B19" s="149" t="str">
        <f>STATYSTYKI!A19</f>
        <v>Wrocław Stadion</v>
      </c>
      <c r="C19" s="151">
        <f>AY55</f>
        <v>271</v>
      </c>
      <c r="D19" s="151">
        <f>AZ55</f>
        <v>319</v>
      </c>
      <c r="E19" s="151">
        <f t="shared" si="0"/>
        <v>590</v>
      </c>
    </row>
    <row r="20" spans="1:77">
      <c r="B20" s="149" t="str">
        <f>STATYSTYKI!A20</f>
        <v>Wrocław Popowice</v>
      </c>
      <c r="C20" s="151">
        <f>BB55</f>
        <v>77</v>
      </c>
      <c r="D20" s="151">
        <f>BC55</f>
        <v>121</v>
      </c>
      <c r="E20" s="151">
        <f t="shared" si="0"/>
        <v>198</v>
      </c>
    </row>
    <row r="21" spans="1:77">
      <c r="B21" s="149" t="str">
        <f>STATYSTYKI!A21</f>
        <v>Wrocław Zakrzów</v>
      </c>
      <c r="C21" s="151">
        <f>BE55</f>
        <v>113</v>
      </c>
      <c r="D21" s="151">
        <f>BF55</f>
        <v>72</v>
      </c>
      <c r="E21" s="151">
        <f t="shared" si="0"/>
        <v>185</v>
      </c>
    </row>
    <row r="22" spans="1:77">
      <c r="B22" s="149" t="str">
        <f>STATYSTYKI!A22</f>
        <v>Wrocław Pawłowice</v>
      </c>
      <c r="C22" s="151">
        <f>BH55</f>
        <v>70</v>
      </c>
      <c r="D22" s="151">
        <f>BI55</f>
        <v>66</v>
      </c>
      <c r="E22" s="151">
        <f t="shared" si="0"/>
        <v>136</v>
      </c>
    </row>
    <row r="23" spans="1:77">
      <c r="B23" s="149" t="str">
        <f>STATYSTYKI!A23</f>
        <v>Wrocław Grabiszyn</v>
      </c>
      <c r="C23" s="151">
        <f>BK55</f>
        <v>197</v>
      </c>
      <c r="D23" s="151">
        <f>BL55</f>
        <v>258</v>
      </c>
      <c r="E23" s="151">
        <f t="shared" si="0"/>
        <v>455</v>
      </c>
    </row>
    <row r="24" spans="1:77">
      <c r="B24" s="149" t="str">
        <f>STATYSTYKI!A24</f>
        <v>Wrocław Różanka</v>
      </c>
      <c r="C24" s="151">
        <f>BN55</f>
        <v>67</v>
      </c>
      <c r="D24" s="151">
        <f>BO55</f>
        <v>96</v>
      </c>
      <c r="E24" s="151">
        <f t="shared" si="0"/>
        <v>163</v>
      </c>
    </row>
    <row r="25" spans="1:77">
      <c r="B25" s="149" t="str">
        <f>STATYSTYKI!A25</f>
        <v>Dworzec Autobusowy ul. Sucha</v>
      </c>
      <c r="C25" s="151">
        <f>BQ55</f>
        <v>4319</v>
      </c>
      <c r="D25" s="151">
        <f>BR55</f>
        <v>1470</v>
      </c>
      <c r="E25" s="151">
        <f t="shared" si="0"/>
        <v>5789</v>
      </c>
    </row>
    <row r="26" spans="1:77">
      <c r="B26" s="149" t="str">
        <f>STATYSTYKI!A26</f>
        <v>Dworzec Autobusowy Nadodrze</v>
      </c>
      <c r="C26" s="151">
        <f>BT55</f>
        <v>614</v>
      </c>
      <c r="D26" s="151">
        <f>BU55</f>
        <v>275</v>
      </c>
      <c r="E26" s="151">
        <f t="shared" si="0"/>
        <v>889</v>
      </c>
    </row>
    <row r="27" spans="1:77">
      <c r="B27" s="149" t="str">
        <f>STATYSTYKI!A27</f>
        <v>DWORZEC AUTOBUSOWY UL.DAWIDA</v>
      </c>
      <c r="C27" s="151">
        <f>BW55</f>
        <v>1148</v>
      </c>
      <c r="D27" s="151">
        <f>BX55</f>
        <v>519</v>
      </c>
      <c r="E27" s="151">
        <f t="shared" si="0"/>
        <v>1667</v>
      </c>
    </row>
    <row r="29" spans="1:77" ht="45">
      <c r="B29" s="152" t="str">
        <f>STATYSTYKI!C34</f>
        <v>DO</v>
      </c>
      <c r="C29" s="148" t="str">
        <f>STATYSTYKI!D34</f>
        <v>RAZEM</v>
      </c>
      <c r="D29" s="148" t="str">
        <f>STATYSTYKI!E34</f>
        <v>RAZEM</v>
      </c>
      <c r="E29" s="148" t="str">
        <f>STATYSTYKI!F34</f>
        <v>RAZEM</v>
      </c>
      <c r="F29" s="148" t="str">
        <f>STATYSTYKI!G34</f>
        <v>Wrocław Główny</v>
      </c>
      <c r="G29" s="148" t="str">
        <f>STATYSTYKI!H34</f>
        <v>Wrocław Główny</v>
      </c>
      <c r="H29" s="148" t="str">
        <f>STATYSTYKI!I34</f>
        <v>Wrocław Główny</v>
      </c>
      <c r="I29" s="148" t="str">
        <f>STATYSTYKI!J34</f>
        <v>Wrocław Mikołajów</v>
      </c>
      <c r="J29" s="148" t="str">
        <f>STATYSTYKI!K34</f>
        <v>Wrocław Mikołajów</v>
      </c>
      <c r="K29" s="148" t="str">
        <f>STATYSTYKI!L34</f>
        <v>Wrocław Mikołajów</v>
      </c>
      <c r="L29" s="148" t="str">
        <f>STATYSTYKI!M34</f>
        <v>Wrocław Nadodrze</v>
      </c>
      <c r="M29" s="148" t="str">
        <f>STATYSTYKI!N34</f>
        <v>Wrocław Nadodrze</v>
      </c>
      <c r="N29" s="148" t="str">
        <f>STATYSTYKI!O34</f>
        <v>Wrocław Nadodrze</v>
      </c>
      <c r="O29" s="148" t="str">
        <f>STATYSTYKI!P34</f>
        <v>Wrocław Nowy Dwór</v>
      </c>
      <c r="P29" s="148" t="str">
        <f>STATYSTYKI!Q34</f>
        <v>Wrocław Nowy Dwór</v>
      </c>
      <c r="Q29" s="148" t="str">
        <f>STATYSTYKI!R34</f>
        <v>Wrocław Nowy Dwór</v>
      </c>
      <c r="R29" s="148" t="str">
        <f>STATYSTYKI!S34</f>
        <v>Wrocław Kuźniki</v>
      </c>
      <c r="S29" s="148" t="str">
        <f>STATYSTYKI!T34</f>
        <v>Wrocław Kuźniki</v>
      </c>
      <c r="T29" s="148" t="str">
        <f>STATYSTYKI!U34</f>
        <v>Wrocław Kuźniki</v>
      </c>
      <c r="U29" s="148" t="str">
        <f>STATYSTYKI!V34</f>
        <v>Wrocław Brochów</v>
      </c>
      <c r="V29" s="148" t="str">
        <f>STATYSTYKI!W34</f>
        <v>Wrocław Brochów</v>
      </c>
      <c r="W29" s="148" t="str">
        <f>STATYSTYKI!X34</f>
        <v>Wrocław Brochów</v>
      </c>
      <c r="X29" s="148" t="str">
        <f>STATYSTYKI!Y34</f>
        <v>Wrocław Muchobór</v>
      </c>
      <c r="Y29" s="148" t="str">
        <f>STATYSTYKI!Z34</f>
        <v>Wrocław Muchobór</v>
      </c>
      <c r="Z29" s="148" t="str">
        <f>STATYSTYKI!AA34</f>
        <v>Wrocław Muchobór</v>
      </c>
      <c r="AA29" s="148" t="str">
        <f>STATYSTYKI!AB34</f>
        <v>Wrocław Sołtysowice</v>
      </c>
      <c r="AB29" s="148" t="str">
        <f>STATYSTYKI!AC34</f>
        <v>Wrocław Sołtysowice</v>
      </c>
      <c r="AC29" s="148" t="str">
        <f>STATYSTYKI!AD34</f>
        <v>Wrocław Sołtysowice</v>
      </c>
      <c r="AD29" s="148" t="str">
        <f>STATYSTYKI!AE34</f>
        <v>Wrocław Psie Pole</v>
      </c>
      <c r="AE29" s="148" t="str">
        <f>STATYSTYKI!AF34</f>
        <v>Wrocław Psie Pole</v>
      </c>
      <c r="AF29" s="148" t="str">
        <f>STATYSTYKI!AG34</f>
        <v xml:space="preserve">Wrocław Psie Pole </v>
      </c>
      <c r="AG29" s="148" t="str">
        <f>STATYSTYKI!AH34</f>
        <v>Wrocław Świniary</v>
      </c>
      <c r="AH29" s="148" t="str">
        <f>STATYSTYKI!AI34</f>
        <v>Wrocław Świniary</v>
      </c>
      <c r="AI29" s="148" t="str">
        <f>STATYSTYKI!AJ34</f>
        <v>Wrocław Świniary</v>
      </c>
      <c r="AJ29" s="148" t="str">
        <f>STATYSTYKI!AK34</f>
        <v>Wrocław Osobowice</v>
      </c>
      <c r="AK29" s="148" t="str">
        <f>STATYSTYKI!AL34</f>
        <v>Wrocław Osobowice</v>
      </c>
      <c r="AL29" s="148" t="str">
        <f>STATYSTYKI!AM34</f>
        <v>Wrocław Osobowice</v>
      </c>
      <c r="AM29" s="148" t="str">
        <f>STATYSTYKI!AN34</f>
        <v>Wrocław Żerniki</v>
      </c>
      <c r="AN29" s="148" t="str">
        <f>STATYSTYKI!AO34</f>
        <v>Wrocław Żerniki</v>
      </c>
      <c r="AO29" s="148" t="str">
        <f>STATYSTYKI!AP34</f>
        <v>Wrocław Żerniki</v>
      </c>
      <c r="AP29" s="148" t="str">
        <f>STATYSTYKI!AQ34</f>
        <v>Wrocław Pracze</v>
      </c>
      <c r="AQ29" s="148" t="str">
        <f>STATYSTYKI!AR34</f>
        <v>Wrocław Pracze</v>
      </c>
      <c r="AR29" s="148" t="str">
        <f>STATYSTYKI!AS34</f>
        <v>Wrocław Pracze</v>
      </c>
      <c r="AS29" s="148" t="str">
        <f>STATYSTYKI!AT34</f>
        <v>Wrocław Leśnica</v>
      </c>
      <c r="AT29" s="148" t="str">
        <f>STATYSTYKI!AU34</f>
        <v>Wrocław Leśnica</v>
      </c>
      <c r="AU29" s="148" t="str">
        <f>STATYSTYKI!AV34</f>
        <v>Wrocław Leśnica</v>
      </c>
      <c r="AV29" s="148" t="str">
        <f>STATYSTYKI!AW34</f>
        <v>Wrocław Zachodni</v>
      </c>
      <c r="AW29" s="148" t="str">
        <f>STATYSTYKI!AX34</f>
        <v>Wrocław Zachodni</v>
      </c>
      <c r="AX29" s="148" t="str">
        <f>STATYSTYKI!AY34</f>
        <v>Wrocław Zachodni</v>
      </c>
      <c r="AY29" s="148" t="str">
        <f>STATYSTYKI!AZ34</f>
        <v>Wrocław Stadion</v>
      </c>
      <c r="AZ29" s="148" t="str">
        <f>STATYSTYKI!BA34</f>
        <v>Wrocław Stadion</v>
      </c>
      <c r="BA29" s="148" t="str">
        <f>STATYSTYKI!BB34</f>
        <v>Wrocław Stadion</v>
      </c>
      <c r="BB29" s="148" t="str">
        <f>STATYSTYKI!BC34</f>
        <v>Wrocław Popowice</v>
      </c>
      <c r="BC29" s="148" t="str">
        <f>STATYSTYKI!BD34</f>
        <v>Wrocław Popowice</v>
      </c>
      <c r="BD29" s="148" t="str">
        <f>STATYSTYKI!BE34</f>
        <v>Wrocław Popowice</v>
      </c>
      <c r="BE29" s="148" t="str">
        <f>STATYSTYKI!BF34</f>
        <v>Wrocław Zakrzów</v>
      </c>
      <c r="BF29" s="148" t="str">
        <f>STATYSTYKI!BG34</f>
        <v>Wrocław Zakrzów</v>
      </c>
      <c r="BG29" s="148" t="str">
        <f>STATYSTYKI!BH34</f>
        <v>Wrocław Zakrzów</v>
      </c>
      <c r="BH29" s="148" t="str">
        <f>STATYSTYKI!BI34</f>
        <v>Wrocław Pawłowice</v>
      </c>
      <c r="BI29" s="148" t="str">
        <f>STATYSTYKI!BJ34</f>
        <v>Wrocław Pawłowice</v>
      </c>
      <c r="BJ29" s="148" t="str">
        <f>STATYSTYKI!BK34</f>
        <v>Wrocław Pawłowice</v>
      </c>
      <c r="BK29" s="148" t="str">
        <f>STATYSTYKI!BL34</f>
        <v>Wrocław Grabiszyn</v>
      </c>
      <c r="BL29" s="148" t="str">
        <f>STATYSTYKI!BM34</f>
        <v>Wrocław Grabiszyn</v>
      </c>
      <c r="BM29" s="148" t="str">
        <f>STATYSTYKI!BN34</f>
        <v>Wrocław Grabiszyn</v>
      </c>
      <c r="BN29" s="148" t="str">
        <f>STATYSTYKI!BO34</f>
        <v>Wrocław Różanka</v>
      </c>
      <c r="BO29" s="148" t="str">
        <f>STATYSTYKI!BP34</f>
        <v>Wrocław Różanka</v>
      </c>
      <c r="BP29" s="148" t="str">
        <f>STATYSTYKI!BQ34</f>
        <v>Wrocław Różanka</v>
      </c>
      <c r="BQ29" s="148" t="str">
        <f>STATYSTYKI!BR34</f>
        <v>Dworzec Autobusowy ul. Sucha</v>
      </c>
      <c r="BR29" s="148" t="str">
        <f>STATYSTYKI!BS34</f>
        <v>Dworzec Autobusowy ul. Sucha</v>
      </c>
      <c r="BS29" s="148" t="str">
        <f>STATYSTYKI!BT34</f>
        <v>Dworzec Autobusowy ul. Sucha</v>
      </c>
      <c r="BT29" s="148" t="str">
        <f>STATYSTYKI!BU34</f>
        <v>Dworzec Autobusowy Nadodrze</v>
      </c>
      <c r="BU29" s="148" t="str">
        <f>STATYSTYKI!BV34</f>
        <v>Dworzec Autobusowy Nadodrze</v>
      </c>
      <c r="BV29" s="148" t="str">
        <f>STATYSTYKI!BW34</f>
        <v>Dworzec Autobusowy Nadodrze</v>
      </c>
      <c r="BW29" s="148" t="str">
        <f>STATYSTYKI!BX34</f>
        <v>Dworzec Autobusowy ul.Dawida</v>
      </c>
      <c r="BX29" s="148" t="str">
        <f>STATYSTYKI!BY34</f>
        <v>Dworzec Autobusowy ul.Dawida</v>
      </c>
      <c r="BY29" s="148" t="str">
        <f>STATYSTYKI!BZ34</f>
        <v>Dworzec Autobusowy ul.Dawida</v>
      </c>
    </row>
    <row r="30" spans="1:77" ht="30">
      <c r="B30" s="152" t="str">
        <f>STATYSTYKI!C35</f>
        <v>[gg:mm]</v>
      </c>
      <c r="C30" s="148" t="str">
        <f>STATYSTYKI!D35</f>
        <v>Wsiadło</v>
      </c>
      <c r="D30" s="148" t="str">
        <f>STATYSTYKI!E35</f>
        <v>Wysiadło</v>
      </c>
      <c r="E30" s="148" t="str">
        <f>STATYSTYKI!F35</f>
        <v>Łączna wymiana pasażerska</v>
      </c>
      <c r="F30" s="148" t="str">
        <f>STATYSTYKI!G35</f>
        <v>Wsiadło</v>
      </c>
      <c r="G30" s="148" t="str">
        <f>STATYSTYKI!H35</f>
        <v>Wysiadło</v>
      </c>
      <c r="H30" s="148" t="str">
        <f>STATYSTYKI!I35</f>
        <v>Łączna wymiana pasażerska</v>
      </c>
      <c r="I30" s="148" t="str">
        <f>STATYSTYKI!J35</f>
        <v>Wsiadło</v>
      </c>
      <c r="J30" s="148" t="str">
        <f>STATYSTYKI!K35</f>
        <v>Wysiadło</v>
      </c>
      <c r="K30" s="148" t="str">
        <f>STATYSTYKI!L35</f>
        <v>Łączna wymiana pasażerska</v>
      </c>
      <c r="L30" s="148" t="str">
        <f>STATYSTYKI!M35</f>
        <v>Wsiadło</v>
      </c>
      <c r="M30" s="148" t="str">
        <f>STATYSTYKI!N35</f>
        <v>Wysiadło</v>
      </c>
      <c r="N30" s="148" t="str">
        <f>STATYSTYKI!O35</f>
        <v>Łączna wymiana pasażerska</v>
      </c>
      <c r="O30" s="148" t="str">
        <f>STATYSTYKI!P35</f>
        <v>Wsiadło</v>
      </c>
      <c r="P30" s="148" t="str">
        <f>STATYSTYKI!Q35</f>
        <v>Wysiadło</v>
      </c>
      <c r="Q30" s="148" t="str">
        <f>STATYSTYKI!R35</f>
        <v>Łączna wymiana pasażerska</v>
      </c>
      <c r="R30" s="148" t="str">
        <f>STATYSTYKI!S35</f>
        <v>Wsiadło</v>
      </c>
      <c r="S30" s="148" t="str">
        <f>STATYSTYKI!T35</f>
        <v>Wysiadło</v>
      </c>
      <c r="T30" s="148" t="str">
        <f>STATYSTYKI!U35</f>
        <v>Łączna wymiana pasażerska</v>
      </c>
      <c r="U30" s="148" t="str">
        <f>STATYSTYKI!V35</f>
        <v>Wsiadło</v>
      </c>
      <c r="V30" s="148" t="str">
        <f>STATYSTYKI!W35</f>
        <v>Wysiadło</v>
      </c>
      <c r="W30" s="148" t="str">
        <f>STATYSTYKI!X35</f>
        <v>Łączna wymiana pasażerska</v>
      </c>
      <c r="X30" s="148" t="str">
        <f>STATYSTYKI!Y35</f>
        <v>Wsiadło</v>
      </c>
      <c r="Y30" s="148" t="str">
        <f>STATYSTYKI!Z35</f>
        <v>Wysiadło</v>
      </c>
      <c r="Z30" s="148" t="str">
        <f>STATYSTYKI!AA35</f>
        <v>Łączna wymiana pasażerska</v>
      </c>
      <c r="AA30" s="148" t="str">
        <f>STATYSTYKI!AB35</f>
        <v>Wsiadło</v>
      </c>
      <c r="AB30" s="148" t="str">
        <f>STATYSTYKI!AC35</f>
        <v>Wysiadło</v>
      </c>
      <c r="AC30" s="148" t="str">
        <f>STATYSTYKI!AD35</f>
        <v>Łączna wymiana pasażerska</v>
      </c>
      <c r="AD30" s="148" t="str">
        <f>STATYSTYKI!AE35</f>
        <v>Wsiadło</v>
      </c>
      <c r="AE30" s="148" t="str">
        <f>STATYSTYKI!AF35</f>
        <v>Wysiadło</v>
      </c>
      <c r="AF30" s="148" t="str">
        <f>STATYSTYKI!AG35</f>
        <v>Łączna wymiana pasażerska</v>
      </c>
      <c r="AG30" s="148" t="str">
        <f>STATYSTYKI!AH35</f>
        <v>Wsiadło</v>
      </c>
      <c r="AH30" s="148" t="str">
        <f>STATYSTYKI!AI35</f>
        <v>Wysiadło</v>
      </c>
      <c r="AI30" s="148" t="str">
        <f>STATYSTYKI!AJ35</f>
        <v>Łączna wymiana pasażerska</v>
      </c>
      <c r="AJ30" s="148" t="str">
        <f>STATYSTYKI!AK35</f>
        <v>Wsiadło</v>
      </c>
      <c r="AK30" s="148" t="str">
        <f>STATYSTYKI!AL35</f>
        <v>Wysiadło</v>
      </c>
      <c r="AL30" s="148" t="str">
        <f>STATYSTYKI!AM35</f>
        <v>Łączna wymiana pasażerska</v>
      </c>
      <c r="AM30" s="148" t="str">
        <f>STATYSTYKI!AN35</f>
        <v>Wsiadło</v>
      </c>
      <c r="AN30" s="148" t="str">
        <f>STATYSTYKI!AO35</f>
        <v>Wysiadło</v>
      </c>
      <c r="AO30" s="148" t="str">
        <f>STATYSTYKI!AP35</f>
        <v>Łączna wymiana pasażerska</v>
      </c>
      <c r="AP30" s="148" t="str">
        <f>STATYSTYKI!AQ35</f>
        <v>Wsiadło</v>
      </c>
      <c r="AQ30" s="148" t="str">
        <f>STATYSTYKI!AR35</f>
        <v>Wysiadło</v>
      </c>
      <c r="AR30" s="148" t="str">
        <f>STATYSTYKI!AS35</f>
        <v>Łączna wymiana pasażerska</v>
      </c>
      <c r="AS30" s="148" t="str">
        <f>STATYSTYKI!AT35</f>
        <v>Wsiadło</v>
      </c>
      <c r="AT30" s="148" t="str">
        <f>STATYSTYKI!AU35</f>
        <v>Wysiadło</v>
      </c>
      <c r="AU30" s="148" t="str">
        <f>STATYSTYKI!AV35</f>
        <v>Łączna wymiana pasażerska</v>
      </c>
      <c r="AV30" s="148" t="str">
        <f>STATYSTYKI!AW35</f>
        <v>Wsiadło</v>
      </c>
      <c r="AW30" s="148" t="str">
        <f>STATYSTYKI!AX35</f>
        <v>Wysiadło</v>
      </c>
      <c r="AX30" s="148" t="str">
        <f>STATYSTYKI!AY35</f>
        <v>Łączna wymiana pasażerska</v>
      </c>
      <c r="AY30" s="148" t="str">
        <f>STATYSTYKI!AZ35</f>
        <v>Wsiadło</v>
      </c>
      <c r="AZ30" s="148" t="str">
        <f>STATYSTYKI!BA35</f>
        <v>Wysiadło</v>
      </c>
      <c r="BA30" s="148" t="str">
        <f>STATYSTYKI!BB35</f>
        <v>Łączna wymiana pasażerska</v>
      </c>
      <c r="BB30" s="148" t="str">
        <f>STATYSTYKI!BC35</f>
        <v>Wsiadło</v>
      </c>
      <c r="BC30" s="148" t="str">
        <f>STATYSTYKI!BD35</f>
        <v>Wysiadło</v>
      </c>
      <c r="BD30" s="148" t="str">
        <f>STATYSTYKI!BE35</f>
        <v>Łączna wymiana pasażerska</v>
      </c>
      <c r="BE30" s="148" t="str">
        <f>STATYSTYKI!BF35</f>
        <v>Wsiadło</v>
      </c>
      <c r="BF30" s="148" t="str">
        <f>STATYSTYKI!BG35</f>
        <v>Wysiadło</v>
      </c>
      <c r="BG30" s="148" t="str">
        <f>STATYSTYKI!BH35</f>
        <v>Łączna wymiana pasażerska</v>
      </c>
      <c r="BH30" s="148" t="str">
        <f>STATYSTYKI!BI35</f>
        <v>Wsiadło</v>
      </c>
      <c r="BI30" s="148" t="str">
        <f>STATYSTYKI!BJ35</f>
        <v>Wysiadło</v>
      </c>
      <c r="BJ30" s="148" t="str">
        <f>STATYSTYKI!BK35</f>
        <v>Łączna wymiana pasażerska</v>
      </c>
      <c r="BK30" s="148" t="str">
        <f>STATYSTYKI!BL35</f>
        <v>Wsiadło</v>
      </c>
      <c r="BL30" s="148" t="str">
        <f>STATYSTYKI!BM35</f>
        <v>Wysiadło</v>
      </c>
      <c r="BM30" s="148" t="str">
        <f>STATYSTYKI!BN35</f>
        <v>Łączna wymiana pasażerska</v>
      </c>
      <c r="BN30" s="148" t="str">
        <f>STATYSTYKI!BO35</f>
        <v>Wsiadło</v>
      </c>
      <c r="BO30" s="148" t="str">
        <f>STATYSTYKI!BP35</f>
        <v>Wysiadło</v>
      </c>
      <c r="BP30" s="148" t="str">
        <f>STATYSTYKI!BQ35</f>
        <v>Łączna wymiana pasażerska</v>
      </c>
      <c r="BQ30" s="148" t="str">
        <f>STATYSTYKI!BR35</f>
        <v>Wsiadło</v>
      </c>
      <c r="BR30" s="148" t="str">
        <f>STATYSTYKI!BS35</f>
        <v>Wysiadło</v>
      </c>
      <c r="BS30" s="148" t="str">
        <f>STATYSTYKI!BT35</f>
        <v>Łączna wymiana pasażerska</v>
      </c>
      <c r="BT30" s="148" t="str">
        <f>STATYSTYKI!BU35</f>
        <v>Wsiadło</v>
      </c>
      <c r="BU30" s="148" t="str">
        <f>STATYSTYKI!BV35</f>
        <v>Wysiadło</v>
      </c>
      <c r="BV30" s="148" t="str">
        <f>STATYSTYKI!BW35</f>
        <v>Łączna wymiana pasażerska</v>
      </c>
      <c r="BW30" s="148" t="str">
        <f>STATYSTYKI!BX35</f>
        <v>Wsiadło</v>
      </c>
      <c r="BX30" s="148" t="str">
        <f>STATYSTYKI!BY35</f>
        <v>Wysiadło</v>
      </c>
      <c r="BY30" s="148" t="str">
        <f>STATYSTYKI!BZ35</f>
        <v>Łączna wymiana pasażerska</v>
      </c>
    </row>
    <row r="31" spans="1:77">
      <c r="A31" s="146">
        <v>3.1746031746031746E-4</v>
      </c>
      <c r="B31" s="77">
        <v>4.1666666666666664E-2</v>
      </c>
      <c r="C31" s="151">
        <f t="shared" ref="C31:D54" si="1">$A31*C$55</f>
        <v>9.2079365079365072</v>
      </c>
      <c r="D31" s="151">
        <f t="shared" si="1"/>
        <v>8.2790476190476188</v>
      </c>
      <c r="E31" s="151">
        <f>C31+D31</f>
        <v>17.486984126984126</v>
      </c>
      <c r="F31" s="151">
        <f t="shared" ref="F31:G54" si="2">$A31*F$55</f>
        <v>4.8914285714285715</v>
      </c>
      <c r="G31" s="151">
        <f t="shared" si="2"/>
        <v>5.2323809523809528</v>
      </c>
      <c r="H31" s="151">
        <f>F31+G31</f>
        <v>10.123809523809523</v>
      </c>
      <c r="I31" s="151">
        <f t="shared" ref="I31:J54" si="3">$A31*I$55</f>
        <v>0.6603174603174603</v>
      </c>
      <c r="J31" s="151">
        <f t="shared" si="3"/>
        <v>0.61936507936507934</v>
      </c>
      <c r="K31" s="151">
        <f>I31+J31</f>
        <v>1.2796825396825398</v>
      </c>
      <c r="L31" s="151">
        <f t="shared" ref="L31:M54" si="4">$A31*L$55</f>
        <v>0.20793650793650795</v>
      </c>
      <c r="M31" s="151">
        <f t="shared" si="4"/>
        <v>0.22380952380952382</v>
      </c>
      <c r="N31" s="151">
        <f>L31+M31</f>
        <v>0.43174603174603177</v>
      </c>
      <c r="O31" s="151">
        <f t="shared" ref="O31:P54" si="5">$A31*O$55</f>
        <v>0.10476190476190476</v>
      </c>
      <c r="P31" s="151">
        <f t="shared" si="5"/>
        <v>0.10253968253968254</v>
      </c>
      <c r="Q31" s="151">
        <f>O31+P31</f>
        <v>0.20730158730158732</v>
      </c>
      <c r="R31" s="151">
        <f t="shared" ref="R31:S54" si="6">$A31*R$55</f>
        <v>8.2857142857142851E-2</v>
      </c>
      <c r="S31" s="151">
        <f t="shared" si="6"/>
        <v>8.126984126984127E-2</v>
      </c>
      <c r="T31" s="151">
        <f>R31+S31</f>
        <v>0.16412698412698412</v>
      </c>
      <c r="U31" s="151">
        <f t="shared" ref="U31:V54" si="7">$A31*U$55</f>
        <v>0.19142857142857142</v>
      </c>
      <c r="V31" s="151">
        <f t="shared" si="7"/>
        <v>0.14031746031746031</v>
      </c>
      <c r="W31" s="151">
        <f>U31+V31</f>
        <v>0.33174603174603173</v>
      </c>
      <c r="X31" s="151">
        <f t="shared" ref="X31:Y54" si="8">$A31*X$55</f>
        <v>0.22952380952380952</v>
      </c>
      <c r="Y31" s="151">
        <f t="shared" si="8"/>
        <v>0.19111111111111112</v>
      </c>
      <c r="Z31" s="151">
        <f>X31+Y31</f>
        <v>0.42063492063492064</v>
      </c>
      <c r="AA31" s="151">
        <f t="shared" ref="AA31:AB54" si="9">$A31*AA$55</f>
        <v>0.10412698412698412</v>
      </c>
      <c r="AB31" s="151">
        <f t="shared" si="9"/>
        <v>0.10222222222222223</v>
      </c>
      <c r="AC31" s="151">
        <f>AA31+AB31</f>
        <v>0.20634920634920634</v>
      </c>
      <c r="AD31" s="151">
        <f t="shared" ref="AD31:AE54" si="10">$A31*AD$55</f>
        <v>0.16698412698412698</v>
      </c>
      <c r="AE31" s="151">
        <f t="shared" si="10"/>
        <v>0.16412698412698412</v>
      </c>
      <c r="AF31" s="151">
        <f>AD31+AE31</f>
        <v>0.33111111111111113</v>
      </c>
      <c r="AG31" s="151">
        <f t="shared" ref="AG31:AH54" si="11">$A31*AG$55</f>
        <v>1.2698412698412698E-2</v>
      </c>
      <c r="AH31" s="151">
        <f t="shared" si="11"/>
        <v>1.2698412698412698E-2</v>
      </c>
      <c r="AI31" s="151">
        <f>AG31+AH31</f>
        <v>2.5396825396825397E-2</v>
      </c>
      <c r="AJ31" s="151">
        <f t="shared" ref="AJ31:AK54" si="12">$A31*AJ$55</f>
        <v>3.6825396825396824E-2</v>
      </c>
      <c r="AK31" s="151">
        <f t="shared" si="12"/>
        <v>4.3492063492063492E-2</v>
      </c>
      <c r="AL31" s="151">
        <f>AJ31+AK31</f>
        <v>8.0317460317460315E-2</v>
      </c>
      <c r="AM31" s="151">
        <f t="shared" ref="AM31:AN54" si="13">$A31*AM$55</f>
        <v>3.8095238095238099E-2</v>
      </c>
      <c r="AN31" s="151">
        <f t="shared" si="13"/>
        <v>3.7460317460317458E-2</v>
      </c>
      <c r="AO31" s="151">
        <f>AM31+AN31</f>
        <v>7.5555555555555556E-2</v>
      </c>
      <c r="AP31" s="151">
        <f t="shared" ref="AP31:AQ54" si="14">$A31*AP$55</f>
        <v>7.5555555555555556E-2</v>
      </c>
      <c r="AQ31" s="151">
        <f t="shared" si="14"/>
        <v>0.12</v>
      </c>
      <c r="AR31" s="151">
        <f>AP31+AQ31</f>
        <v>0.19555555555555554</v>
      </c>
      <c r="AS31" s="151">
        <f t="shared" ref="AS31:AT54" si="15">$A31*AS$55</f>
        <v>0.18444444444444444</v>
      </c>
      <c r="AT31" s="151">
        <f t="shared" si="15"/>
        <v>0.17809523809523808</v>
      </c>
      <c r="AU31" s="151">
        <f>AS31+AT31</f>
        <v>0.3625396825396825</v>
      </c>
      <c r="AV31" s="151">
        <f t="shared" ref="AV31:AW54" si="16">$A31*AV$55</f>
        <v>2.2857142857142857E-2</v>
      </c>
      <c r="AW31" s="151">
        <f t="shared" si="16"/>
        <v>1.5555555555555555E-2</v>
      </c>
      <c r="AX31" s="151">
        <f>AV31+AW31</f>
        <v>3.8412698412698412E-2</v>
      </c>
      <c r="AY31" s="151">
        <f t="shared" ref="AY31:AZ54" si="17">$A31*AY$55</f>
        <v>8.6031746031746029E-2</v>
      </c>
      <c r="AZ31" s="151">
        <f t="shared" si="17"/>
        <v>0.10126984126984127</v>
      </c>
      <c r="BA31" s="151">
        <f>AY31+AZ31</f>
        <v>0.1873015873015873</v>
      </c>
      <c r="BB31" s="151">
        <f t="shared" ref="BB31:BC54" si="18">$A31*BB$55</f>
        <v>2.4444444444444446E-2</v>
      </c>
      <c r="BC31" s="151">
        <f t="shared" si="18"/>
        <v>3.8412698412698412E-2</v>
      </c>
      <c r="BD31" s="151">
        <f>BB31+BC31</f>
        <v>6.2857142857142861E-2</v>
      </c>
      <c r="BE31" s="151">
        <f t="shared" ref="BE31:BF54" si="19">$A31*BE$55</f>
        <v>3.5873015873015876E-2</v>
      </c>
      <c r="BF31" s="151">
        <f t="shared" si="19"/>
        <v>2.2857142857142857E-2</v>
      </c>
      <c r="BG31" s="151">
        <f>BE31+BF31</f>
        <v>5.873015873015873E-2</v>
      </c>
      <c r="BH31" s="151">
        <f t="shared" ref="BH31:BI54" si="20">$A31*BH$55</f>
        <v>2.2222222222222223E-2</v>
      </c>
      <c r="BI31" s="151">
        <f t="shared" si="20"/>
        <v>2.0952380952380951E-2</v>
      </c>
      <c r="BJ31" s="151">
        <f>BH31+BI31</f>
        <v>4.3174603174603171E-2</v>
      </c>
      <c r="BK31" s="151">
        <f t="shared" ref="BK31:BL54" si="21">$A31*BK$55</f>
        <v>6.2539682539682534E-2</v>
      </c>
      <c r="BL31" s="151">
        <f t="shared" si="21"/>
        <v>8.1904761904761911E-2</v>
      </c>
      <c r="BM31" s="151">
        <f>BK31+BL31</f>
        <v>0.14444444444444443</v>
      </c>
      <c r="BN31" s="151">
        <f t="shared" ref="BN31:BO54" si="22">$A31*BN$55</f>
        <v>2.1269841269841269E-2</v>
      </c>
      <c r="BO31" s="151">
        <f t="shared" si="22"/>
        <v>3.0476190476190476E-2</v>
      </c>
      <c r="BP31" s="151">
        <f>BN31+BO31</f>
        <v>5.1746031746031748E-2</v>
      </c>
      <c r="BQ31" s="151">
        <f t="shared" ref="BQ31:BR54" si="23">$A31*BQ$55</f>
        <v>1.3711111111111112</v>
      </c>
      <c r="BR31" s="151">
        <f t="shared" si="23"/>
        <v>0.46666666666666667</v>
      </c>
      <c r="BS31" s="151">
        <f>BQ31+BR31</f>
        <v>1.8377777777777777</v>
      </c>
      <c r="BT31" s="151">
        <f t="shared" ref="BT31:BU54" si="24">$A31*BT$55</f>
        <v>0.19492063492063491</v>
      </c>
      <c r="BU31" s="151">
        <f t="shared" si="24"/>
        <v>8.7301587301587297E-2</v>
      </c>
      <c r="BV31" s="151">
        <f>BT31+BU31</f>
        <v>0.28222222222222221</v>
      </c>
      <c r="BW31" s="151">
        <f t="shared" ref="BW31:BX54" si="25">$A31*BW$55</f>
        <v>0.36444444444444446</v>
      </c>
      <c r="BX31" s="151">
        <f t="shared" si="25"/>
        <v>0.16476190476190475</v>
      </c>
      <c r="BY31" s="151">
        <f>BW31+BX31</f>
        <v>0.52920634920634924</v>
      </c>
    </row>
    <row r="32" spans="1:77">
      <c r="A32" s="146">
        <v>7.9365079365079365E-5</v>
      </c>
      <c r="B32" s="77">
        <v>8.3333333333333329E-2</v>
      </c>
      <c r="C32" s="151">
        <f t="shared" si="1"/>
        <v>2.3019841269841268</v>
      </c>
      <c r="D32" s="151">
        <f t="shared" si="1"/>
        <v>2.0697619047619047</v>
      </c>
      <c r="E32" s="151">
        <f t="shared" ref="E32:E55" si="26">C32+D32</f>
        <v>4.3717460317460315</v>
      </c>
      <c r="F32" s="151">
        <f t="shared" si="2"/>
        <v>1.2228571428571429</v>
      </c>
      <c r="G32" s="151">
        <f t="shared" si="2"/>
        <v>1.3080952380952382</v>
      </c>
      <c r="H32" s="151">
        <f t="shared" ref="H32:H55" si="27">F32+G32</f>
        <v>2.5309523809523808</v>
      </c>
      <c r="I32" s="151">
        <f t="shared" si="3"/>
        <v>0.16507936507936508</v>
      </c>
      <c r="J32" s="151">
        <f t="shared" si="3"/>
        <v>0.15484126984126984</v>
      </c>
      <c r="K32" s="151">
        <f t="shared" ref="K32:K55" si="28">I32+J32</f>
        <v>0.31992063492063494</v>
      </c>
      <c r="L32" s="151">
        <f t="shared" si="4"/>
        <v>5.1984126984126987E-2</v>
      </c>
      <c r="M32" s="151">
        <f t="shared" si="4"/>
        <v>5.5952380952380955E-2</v>
      </c>
      <c r="N32" s="151">
        <f t="shared" ref="N32:N55" si="29">L32+M32</f>
        <v>0.10793650793650794</v>
      </c>
      <c r="O32" s="151">
        <f t="shared" si="5"/>
        <v>2.6190476190476191E-2</v>
      </c>
      <c r="P32" s="151">
        <f t="shared" si="5"/>
        <v>2.5634920634920635E-2</v>
      </c>
      <c r="Q32" s="151">
        <f t="shared" ref="Q32:Q55" si="30">O32+P32</f>
        <v>5.182539682539683E-2</v>
      </c>
      <c r="R32" s="151">
        <f t="shared" si="6"/>
        <v>2.0714285714285713E-2</v>
      </c>
      <c r="S32" s="151">
        <f t="shared" si="6"/>
        <v>2.0317460317460317E-2</v>
      </c>
      <c r="T32" s="151">
        <f t="shared" ref="T32:T55" si="31">R32+S32</f>
        <v>4.103174603174603E-2</v>
      </c>
      <c r="U32" s="151">
        <f t="shared" si="7"/>
        <v>4.7857142857142855E-2</v>
      </c>
      <c r="V32" s="151">
        <f t="shared" si="7"/>
        <v>3.5079365079365078E-2</v>
      </c>
      <c r="W32" s="151">
        <f t="shared" ref="W32:W55" si="32">U32+V32</f>
        <v>8.2936507936507933E-2</v>
      </c>
      <c r="X32" s="151">
        <f t="shared" si="8"/>
        <v>5.738095238095238E-2</v>
      </c>
      <c r="Y32" s="151">
        <f t="shared" si="8"/>
        <v>4.777777777777778E-2</v>
      </c>
      <c r="Z32" s="151">
        <f t="shared" ref="Z32:Z55" si="33">X32+Y32</f>
        <v>0.10515873015873016</v>
      </c>
      <c r="AA32" s="151">
        <f t="shared" si="9"/>
        <v>2.6031746031746031E-2</v>
      </c>
      <c r="AB32" s="151">
        <f t="shared" si="9"/>
        <v>2.5555555555555557E-2</v>
      </c>
      <c r="AC32" s="151">
        <f t="shared" ref="AC32:AC55" si="34">AA32+AB32</f>
        <v>5.1587301587301584E-2</v>
      </c>
      <c r="AD32" s="151">
        <f t="shared" si="10"/>
        <v>4.1746031746031746E-2</v>
      </c>
      <c r="AE32" s="151">
        <f t="shared" si="10"/>
        <v>4.103174603174603E-2</v>
      </c>
      <c r="AF32" s="151">
        <f t="shared" ref="AF32:AF55" si="35">AD32+AE32</f>
        <v>8.2777777777777783E-2</v>
      </c>
      <c r="AG32" s="151">
        <f t="shared" si="11"/>
        <v>3.1746031746031746E-3</v>
      </c>
      <c r="AH32" s="151">
        <f t="shared" si="11"/>
        <v>3.1746031746031746E-3</v>
      </c>
      <c r="AI32" s="151">
        <f t="shared" ref="AI32:AI55" si="36">AG32+AH32</f>
        <v>6.3492063492063492E-3</v>
      </c>
      <c r="AJ32" s="151">
        <f t="shared" si="12"/>
        <v>9.2063492063492059E-3</v>
      </c>
      <c r="AK32" s="151">
        <f t="shared" si="12"/>
        <v>1.0873015873015873E-2</v>
      </c>
      <c r="AL32" s="151">
        <f t="shared" ref="AL32:AL55" si="37">AJ32+AK32</f>
        <v>2.0079365079365079E-2</v>
      </c>
      <c r="AM32" s="151">
        <f t="shared" si="13"/>
        <v>9.5238095238095247E-3</v>
      </c>
      <c r="AN32" s="151">
        <f t="shared" si="13"/>
        <v>9.3650793650793644E-3</v>
      </c>
      <c r="AO32" s="151">
        <f t="shared" ref="AO32:AO55" si="38">AM32+AN32</f>
        <v>1.8888888888888889E-2</v>
      </c>
      <c r="AP32" s="151">
        <f t="shared" si="14"/>
        <v>1.8888888888888889E-2</v>
      </c>
      <c r="AQ32" s="151">
        <f t="shared" si="14"/>
        <v>0.03</v>
      </c>
      <c r="AR32" s="151">
        <f t="shared" ref="AR32:AR55" si="39">AP32+AQ32</f>
        <v>4.8888888888888885E-2</v>
      </c>
      <c r="AS32" s="151">
        <f t="shared" si="15"/>
        <v>4.611111111111111E-2</v>
      </c>
      <c r="AT32" s="151">
        <f t="shared" si="15"/>
        <v>4.4523809523809521E-2</v>
      </c>
      <c r="AU32" s="151">
        <f t="shared" ref="AU32:AU55" si="40">AS32+AT32</f>
        <v>9.0634920634920624E-2</v>
      </c>
      <c r="AV32" s="151">
        <f t="shared" si="16"/>
        <v>5.7142857142857143E-3</v>
      </c>
      <c r="AW32" s="151">
        <f t="shared" si="16"/>
        <v>3.8888888888888888E-3</v>
      </c>
      <c r="AX32" s="151">
        <f t="shared" ref="AX32:AX55" si="41">AV32+AW32</f>
        <v>9.6031746031746031E-3</v>
      </c>
      <c r="AY32" s="151">
        <f t="shared" si="17"/>
        <v>2.1507936507936507E-2</v>
      </c>
      <c r="AZ32" s="151">
        <f t="shared" si="17"/>
        <v>2.5317460317460318E-2</v>
      </c>
      <c r="BA32" s="151">
        <f t="shared" ref="BA32:BA55" si="42">AY32+AZ32</f>
        <v>4.6825396825396826E-2</v>
      </c>
      <c r="BB32" s="151">
        <f t="shared" si="18"/>
        <v>6.1111111111111114E-3</v>
      </c>
      <c r="BC32" s="151">
        <f t="shared" si="18"/>
        <v>9.6031746031746031E-3</v>
      </c>
      <c r="BD32" s="151">
        <f t="shared" ref="BD32:BD55" si="43">BB32+BC32</f>
        <v>1.5714285714285715E-2</v>
      </c>
      <c r="BE32" s="151">
        <f t="shared" si="19"/>
        <v>8.968253968253969E-3</v>
      </c>
      <c r="BF32" s="151">
        <f t="shared" si="19"/>
        <v>5.7142857142857143E-3</v>
      </c>
      <c r="BG32" s="151">
        <f t="shared" ref="BG32:BG55" si="44">BE32+BF32</f>
        <v>1.4682539682539682E-2</v>
      </c>
      <c r="BH32" s="151">
        <f t="shared" si="20"/>
        <v>5.5555555555555558E-3</v>
      </c>
      <c r="BI32" s="151">
        <f t="shared" si="20"/>
        <v>5.2380952380952379E-3</v>
      </c>
      <c r="BJ32" s="151">
        <f t="shared" ref="BJ32:BJ55" si="45">BH32+BI32</f>
        <v>1.0793650793650793E-2</v>
      </c>
      <c r="BK32" s="151">
        <f t="shared" si="21"/>
        <v>1.5634920634920633E-2</v>
      </c>
      <c r="BL32" s="151">
        <f t="shared" si="21"/>
        <v>2.0476190476190478E-2</v>
      </c>
      <c r="BM32" s="151">
        <f t="shared" ref="BM32:BM55" si="46">BK32+BL32</f>
        <v>3.6111111111111108E-2</v>
      </c>
      <c r="BN32" s="151">
        <f t="shared" si="22"/>
        <v>5.3174603174603171E-3</v>
      </c>
      <c r="BO32" s="151">
        <f t="shared" si="22"/>
        <v>7.619047619047619E-3</v>
      </c>
      <c r="BP32" s="151">
        <f t="shared" ref="BP32:BP55" si="47">BN32+BO32</f>
        <v>1.2936507936507937E-2</v>
      </c>
      <c r="BQ32" s="151">
        <f t="shared" si="23"/>
        <v>0.34277777777777779</v>
      </c>
      <c r="BR32" s="151">
        <f t="shared" si="23"/>
        <v>0.11666666666666667</v>
      </c>
      <c r="BS32" s="151">
        <f t="shared" ref="BS32:BS55" si="48">BQ32+BR32</f>
        <v>0.45944444444444443</v>
      </c>
      <c r="BT32" s="151">
        <f t="shared" si="24"/>
        <v>4.8730158730158728E-2</v>
      </c>
      <c r="BU32" s="151">
        <f t="shared" si="24"/>
        <v>2.1825396825396824E-2</v>
      </c>
      <c r="BV32" s="151">
        <f t="shared" ref="BV32:BV55" si="49">BT32+BU32</f>
        <v>7.0555555555555552E-2</v>
      </c>
      <c r="BW32" s="151">
        <f t="shared" si="25"/>
        <v>9.1111111111111115E-2</v>
      </c>
      <c r="BX32" s="151">
        <f t="shared" si="25"/>
        <v>4.1190476190476187E-2</v>
      </c>
      <c r="BY32" s="151">
        <f t="shared" ref="BY32:BY55" si="50">BW32+BX32</f>
        <v>0.13230158730158731</v>
      </c>
    </row>
    <row r="33" spans="1:77">
      <c r="A33" s="146">
        <v>0</v>
      </c>
      <c r="B33" s="77">
        <v>0.125</v>
      </c>
      <c r="C33" s="151">
        <f t="shared" si="1"/>
        <v>0</v>
      </c>
      <c r="D33" s="151">
        <f t="shared" si="1"/>
        <v>0</v>
      </c>
      <c r="E33" s="151">
        <f t="shared" si="26"/>
        <v>0</v>
      </c>
      <c r="F33" s="151">
        <f t="shared" si="2"/>
        <v>0</v>
      </c>
      <c r="G33" s="151">
        <f t="shared" si="2"/>
        <v>0</v>
      </c>
      <c r="H33" s="151">
        <f t="shared" si="27"/>
        <v>0</v>
      </c>
      <c r="I33" s="151">
        <f t="shared" si="3"/>
        <v>0</v>
      </c>
      <c r="J33" s="151">
        <f t="shared" si="3"/>
        <v>0</v>
      </c>
      <c r="K33" s="151">
        <f t="shared" si="28"/>
        <v>0</v>
      </c>
      <c r="L33" s="151">
        <f t="shared" si="4"/>
        <v>0</v>
      </c>
      <c r="M33" s="151">
        <f t="shared" si="4"/>
        <v>0</v>
      </c>
      <c r="N33" s="151">
        <f t="shared" si="29"/>
        <v>0</v>
      </c>
      <c r="O33" s="151">
        <f t="shared" si="5"/>
        <v>0</v>
      </c>
      <c r="P33" s="151">
        <f t="shared" si="5"/>
        <v>0</v>
      </c>
      <c r="Q33" s="151">
        <f t="shared" si="30"/>
        <v>0</v>
      </c>
      <c r="R33" s="151">
        <f t="shared" si="6"/>
        <v>0</v>
      </c>
      <c r="S33" s="151">
        <f t="shared" si="6"/>
        <v>0</v>
      </c>
      <c r="T33" s="151">
        <f t="shared" si="31"/>
        <v>0</v>
      </c>
      <c r="U33" s="151">
        <f t="shared" si="7"/>
        <v>0</v>
      </c>
      <c r="V33" s="151">
        <f t="shared" si="7"/>
        <v>0</v>
      </c>
      <c r="W33" s="151">
        <f t="shared" si="32"/>
        <v>0</v>
      </c>
      <c r="X33" s="151">
        <f t="shared" si="8"/>
        <v>0</v>
      </c>
      <c r="Y33" s="151">
        <f t="shared" si="8"/>
        <v>0</v>
      </c>
      <c r="Z33" s="151">
        <f t="shared" si="33"/>
        <v>0</v>
      </c>
      <c r="AA33" s="151">
        <f t="shared" si="9"/>
        <v>0</v>
      </c>
      <c r="AB33" s="151">
        <f t="shared" si="9"/>
        <v>0</v>
      </c>
      <c r="AC33" s="151">
        <f t="shared" si="34"/>
        <v>0</v>
      </c>
      <c r="AD33" s="151">
        <f t="shared" si="10"/>
        <v>0</v>
      </c>
      <c r="AE33" s="151">
        <f t="shared" si="10"/>
        <v>0</v>
      </c>
      <c r="AF33" s="151">
        <f t="shared" si="35"/>
        <v>0</v>
      </c>
      <c r="AG33" s="151">
        <f t="shared" si="11"/>
        <v>0</v>
      </c>
      <c r="AH33" s="151">
        <f t="shared" si="11"/>
        <v>0</v>
      </c>
      <c r="AI33" s="151">
        <f t="shared" si="36"/>
        <v>0</v>
      </c>
      <c r="AJ33" s="151">
        <f t="shared" si="12"/>
        <v>0</v>
      </c>
      <c r="AK33" s="151">
        <f t="shared" si="12"/>
        <v>0</v>
      </c>
      <c r="AL33" s="151">
        <f t="shared" si="37"/>
        <v>0</v>
      </c>
      <c r="AM33" s="151">
        <f t="shared" si="13"/>
        <v>0</v>
      </c>
      <c r="AN33" s="151">
        <f t="shared" si="13"/>
        <v>0</v>
      </c>
      <c r="AO33" s="151">
        <f t="shared" si="38"/>
        <v>0</v>
      </c>
      <c r="AP33" s="151">
        <f t="shared" si="14"/>
        <v>0</v>
      </c>
      <c r="AQ33" s="151">
        <f t="shared" si="14"/>
        <v>0</v>
      </c>
      <c r="AR33" s="151">
        <f t="shared" si="39"/>
        <v>0</v>
      </c>
      <c r="AS33" s="151">
        <f t="shared" si="15"/>
        <v>0</v>
      </c>
      <c r="AT33" s="151">
        <f t="shared" si="15"/>
        <v>0</v>
      </c>
      <c r="AU33" s="151">
        <f t="shared" si="40"/>
        <v>0</v>
      </c>
      <c r="AV33" s="151">
        <f t="shared" si="16"/>
        <v>0</v>
      </c>
      <c r="AW33" s="151">
        <f t="shared" si="16"/>
        <v>0</v>
      </c>
      <c r="AX33" s="151">
        <f t="shared" si="41"/>
        <v>0</v>
      </c>
      <c r="AY33" s="151">
        <f t="shared" si="17"/>
        <v>0</v>
      </c>
      <c r="AZ33" s="151">
        <f t="shared" si="17"/>
        <v>0</v>
      </c>
      <c r="BA33" s="151">
        <f t="shared" si="42"/>
        <v>0</v>
      </c>
      <c r="BB33" s="151">
        <f t="shared" si="18"/>
        <v>0</v>
      </c>
      <c r="BC33" s="151">
        <f t="shared" si="18"/>
        <v>0</v>
      </c>
      <c r="BD33" s="151">
        <f t="shared" si="43"/>
        <v>0</v>
      </c>
      <c r="BE33" s="151">
        <f t="shared" si="19"/>
        <v>0</v>
      </c>
      <c r="BF33" s="151">
        <f t="shared" si="19"/>
        <v>0</v>
      </c>
      <c r="BG33" s="151">
        <f t="shared" si="44"/>
        <v>0</v>
      </c>
      <c r="BH33" s="151">
        <f t="shared" si="20"/>
        <v>0</v>
      </c>
      <c r="BI33" s="151">
        <f t="shared" si="20"/>
        <v>0</v>
      </c>
      <c r="BJ33" s="151">
        <f t="shared" si="45"/>
        <v>0</v>
      </c>
      <c r="BK33" s="151">
        <f t="shared" si="21"/>
        <v>0</v>
      </c>
      <c r="BL33" s="151">
        <f t="shared" si="21"/>
        <v>0</v>
      </c>
      <c r="BM33" s="151">
        <f t="shared" si="46"/>
        <v>0</v>
      </c>
      <c r="BN33" s="151">
        <f t="shared" si="22"/>
        <v>0</v>
      </c>
      <c r="BO33" s="151">
        <f t="shared" si="22"/>
        <v>0</v>
      </c>
      <c r="BP33" s="151">
        <f t="shared" si="47"/>
        <v>0</v>
      </c>
      <c r="BQ33" s="151">
        <f t="shared" si="23"/>
        <v>0</v>
      </c>
      <c r="BR33" s="151">
        <f t="shared" si="23"/>
        <v>0</v>
      </c>
      <c r="BS33" s="151">
        <f t="shared" si="48"/>
        <v>0</v>
      </c>
      <c r="BT33" s="151">
        <f t="shared" si="24"/>
        <v>0</v>
      </c>
      <c r="BU33" s="151">
        <f t="shared" si="24"/>
        <v>0</v>
      </c>
      <c r="BV33" s="151">
        <f t="shared" si="49"/>
        <v>0</v>
      </c>
      <c r="BW33" s="151">
        <f t="shared" si="25"/>
        <v>0</v>
      </c>
      <c r="BX33" s="151">
        <f t="shared" si="25"/>
        <v>0</v>
      </c>
      <c r="BY33" s="151">
        <f t="shared" si="50"/>
        <v>0</v>
      </c>
    </row>
    <row r="34" spans="1:77">
      <c r="A34" s="146">
        <v>2.380952380952381E-4</v>
      </c>
      <c r="B34" s="77">
        <v>0.16666666666666666</v>
      </c>
      <c r="C34" s="151">
        <f t="shared" si="1"/>
        <v>6.9059523809523808</v>
      </c>
      <c r="D34" s="151">
        <f t="shared" si="1"/>
        <v>6.2092857142857145</v>
      </c>
      <c r="E34" s="151">
        <f t="shared" si="26"/>
        <v>13.115238095238094</v>
      </c>
      <c r="F34" s="151">
        <f t="shared" si="2"/>
        <v>3.6685714285714286</v>
      </c>
      <c r="G34" s="151">
        <f t="shared" si="2"/>
        <v>3.9242857142857144</v>
      </c>
      <c r="H34" s="151">
        <f t="shared" si="27"/>
        <v>7.5928571428571434</v>
      </c>
      <c r="I34" s="151">
        <f t="shared" si="3"/>
        <v>0.49523809523809526</v>
      </c>
      <c r="J34" s="151">
        <f t="shared" si="3"/>
        <v>0.46452380952380951</v>
      </c>
      <c r="K34" s="151">
        <f t="shared" si="28"/>
        <v>0.95976190476190482</v>
      </c>
      <c r="L34" s="151">
        <f t="shared" si="4"/>
        <v>0.15595238095238095</v>
      </c>
      <c r="M34" s="151">
        <f t="shared" si="4"/>
        <v>0.16785714285714284</v>
      </c>
      <c r="N34" s="151">
        <f t="shared" si="29"/>
        <v>0.32380952380952377</v>
      </c>
      <c r="O34" s="151">
        <f t="shared" si="5"/>
        <v>7.857142857142857E-2</v>
      </c>
      <c r="P34" s="151">
        <f t="shared" si="5"/>
        <v>7.6904761904761906E-2</v>
      </c>
      <c r="Q34" s="151">
        <f t="shared" si="30"/>
        <v>0.15547619047619049</v>
      </c>
      <c r="R34" s="151">
        <f t="shared" si="6"/>
        <v>6.2142857142857146E-2</v>
      </c>
      <c r="S34" s="151">
        <f t="shared" si="6"/>
        <v>6.0952380952380952E-2</v>
      </c>
      <c r="T34" s="151">
        <f t="shared" si="31"/>
        <v>0.12309523809523809</v>
      </c>
      <c r="U34" s="151">
        <f t="shared" si="7"/>
        <v>0.14357142857142857</v>
      </c>
      <c r="V34" s="151">
        <f t="shared" si="7"/>
        <v>0.10523809523809524</v>
      </c>
      <c r="W34" s="151">
        <f t="shared" si="32"/>
        <v>0.24880952380952381</v>
      </c>
      <c r="X34" s="151">
        <f t="shared" si="8"/>
        <v>0.17214285714285715</v>
      </c>
      <c r="Y34" s="151">
        <f t="shared" si="8"/>
        <v>0.14333333333333334</v>
      </c>
      <c r="Z34" s="151">
        <f t="shared" si="33"/>
        <v>0.31547619047619047</v>
      </c>
      <c r="AA34" s="151">
        <f t="shared" si="9"/>
        <v>7.8095238095238093E-2</v>
      </c>
      <c r="AB34" s="151">
        <f t="shared" si="9"/>
        <v>7.6666666666666661E-2</v>
      </c>
      <c r="AC34" s="151">
        <f t="shared" si="34"/>
        <v>0.15476190476190477</v>
      </c>
      <c r="AD34" s="151">
        <f t="shared" si="10"/>
        <v>0.12523809523809523</v>
      </c>
      <c r="AE34" s="151">
        <f t="shared" si="10"/>
        <v>0.12309523809523809</v>
      </c>
      <c r="AF34" s="151">
        <f t="shared" si="35"/>
        <v>0.24833333333333332</v>
      </c>
      <c r="AG34" s="151">
        <f t="shared" si="11"/>
        <v>9.5238095238095247E-3</v>
      </c>
      <c r="AH34" s="151">
        <f t="shared" si="11"/>
        <v>9.5238095238095247E-3</v>
      </c>
      <c r="AI34" s="151">
        <f t="shared" si="36"/>
        <v>1.9047619047619049E-2</v>
      </c>
      <c r="AJ34" s="151">
        <f t="shared" si="12"/>
        <v>2.7619047619047619E-2</v>
      </c>
      <c r="AK34" s="151">
        <f t="shared" si="12"/>
        <v>3.2619047619047617E-2</v>
      </c>
      <c r="AL34" s="151">
        <f t="shared" si="37"/>
        <v>6.0238095238095236E-2</v>
      </c>
      <c r="AM34" s="151">
        <f t="shared" si="13"/>
        <v>2.8571428571428571E-2</v>
      </c>
      <c r="AN34" s="151">
        <f t="shared" si="13"/>
        <v>2.8095238095238097E-2</v>
      </c>
      <c r="AO34" s="151">
        <f t="shared" si="38"/>
        <v>5.6666666666666671E-2</v>
      </c>
      <c r="AP34" s="151">
        <f t="shared" si="14"/>
        <v>5.6666666666666664E-2</v>
      </c>
      <c r="AQ34" s="151">
        <f t="shared" si="14"/>
        <v>0.09</v>
      </c>
      <c r="AR34" s="151">
        <f t="shared" si="39"/>
        <v>0.14666666666666667</v>
      </c>
      <c r="AS34" s="151">
        <f t="shared" si="15"/>
        <v>0.13833333333333334</v>
      </c>
      <c r="AT34" s="151">
        <f t="shared" si="15"/>
        <v>0.13357142857142856</v>
      </c>
      <c r="AU34" s="151">
        <f t="shared" si="40"/>
        <v>0.27190476190476187</v>
      </c>
      <c r="AV34" s="151">
        <f t="shared" si="16"/>
        <v>1.7142857142857144E-2</v>
      </c>
      <c r="AW34" s="151">
        <f t="shared" si="16"/>
        <v>1.1666666666666667E-2</v>
      </c>
      <c r="AX34" s="151">
        <f t="shared" si="41"/>
        <v>2.8809523809523813E-2</v>
      </c>
      <c r="AY34" s="151">
        <f t="shared" si="17"/>
        <v>6.4523809523809525E-2</v>
      </c>
      <c r="AZ34" s="151">
        <f t="shared" si="17"/>
        <v>7.5952380952380952E-2</v>
      </c>
      <c r="BA34" s="151">
        <f t="shared" si="42"/>
        <v>0.14047619047619048</v>
      </c>
      <c r="BB34" s="151">
        <f t="shared" si="18"/>
        <v>1.8333333333333333E-2</v>
      </c>
      <c r="BC34" s="151">
        <f t="shared" si="18"/>
        <v>2.8809523809523809E-2</v>
      </c>
      <c r="BD34" s="151">
        <f t="shared" si="43"/>
        <v>4.7142857142857139E-2</v>
      </c>
      <c r="BE34" s="151">
        <f t="shared" si="19"/>
        <v>2.6904761904761904E-2</v>
      </c>
      <c r="BF34" s="151">
        <f t="shared" si="19"/>
        <v>1.7142857142857144E-2</v>
      </c>
      <c r="BG34" s="151">
        <f t="shared" si="44"/>
        <v>4.4047619047619044E-2</v>
      </c>
      <c r="BH34" s="151">
        <f t="shared" si="20"/>
        <v>1.6666666666666666E-2</v>
      </c>
      <c r="BI34" s="151">
        <f t="shared" si="20"/>
        <v>1.5714285714285715E-2</v>
      </c>
      <c r="BJ34" s="151">
        <f t="shared" si="45"/>
        <v>3.2380952380952385E-2</v>
      </c>
      <c r="BK34" s="151">
        <f t="shared" si="21"/>
        <v>4.6904761904761907E-2</v>
      </c>
      <c r="BL34" s="151">
        <f t="shared" si="21"/>
        <v>6.142857142857143E-2</v>
      </c>
      <c r="BM34" s="151">
        <f t="shared" si="46"/>
        <v>0.10833333333333334</v>
      </c>
      <c r="BN34" s="151">
        <f t="shared" si="22"/>
        <v>1.5952380952380954E-2</v>
      </c>
      <c r="BO34" s="151">
        <f t="shared" si="22"/>
        <v>2.2857142857142857E-2</v>
      </c>
      <c r="BP34" s="151">
        <f t="shared" si="47"/>
        <v>3.8809523809523808E-2</v>
      </c>
      <c r="BQ34" s="151">
        <f t="shared" si="23"/>
        <v>1.0283333333333333</v>
      </c>
      <c r="BR34" s="151">
        <f t="shared" si="23"/>
        <v>0.35</v>
      </c>
      <c r="BS34" s="151">
        <f t="shared" si="48"/>
        <v>1.3783333333333334</v>
      </c>
      <c r="BT34" s="151">
        <f t="shared" si="24"/>
        <v>0.1461904761904762</v>
      </c>
      <c r="BU34" s="151">
        <f t="shared" si="24"/>
        <v>6.5476190476190479E-2</v>
      </c>
      <c r="BV34" s="151">
        <f t="shared" si="49"/>
        <v>0.21166666666666667</v>
      </c>
      <c r="BW34" s="151">
        <f t="shared" si="25"/>
        <v>0.27333333333333332</v>
      </c>
      <c r="BX34" s="151">
        <f t="shared" si="25"/>
        <v>0.12357142857142857</v>
      </c>
      <c r="BY34" s="151">
        <f t="shared" si="50"/>
        <v>0.39690476190476187</v>
      </c>
    </row>
    <row r="35" spans="1:77">
      <c r="A35" s="146">
        <v>2.2222222222222222E-3</v>
      </c>
      <c r="B35" s="77">
        <v>0.20833333333333334</v>
      </c>
      <c r="C35" s="151">
        <f t="shared" si="1"/>
        <v>64.455555555555549</v>
      </c>
      <c r="D35" s="151">
        <f t="shared" si="1"/>
        <v>57.953333333333333</v>
      </c>
      <c r="E35" s="151">
        <f t="shared" si="26"/>
        <v>122.40888888888888</v>
      </c>
      <c r="F35" s="151">
        <f t="shared" si="2"/>
        <v>34.24</v>
      </c>
      <c r="G35" s="151">
        <f t="shared" si="2"/>
        <v>36.626666666666665</v>
      </c>
      <c r="H35" s="151">
        <f t="shared" si="27"/>
        <v>70.866666666666674</v>
      </c>
      <c r="I35" s="151">
        <f t="shared" si="3"/>
        <v>4.6222222222222218</v>
      </c>
      <c r="J35" s="151">
        <f t="shared" si="3"/>
        <v>4.3355555555555556</v>
      </c>
      <c r="K35" s="151">
        <f t="shared" si="28"/>
        <v>8.9577777777777783</v>
      </c>
      <c r="L35" s="151">
        <f t="shared" si="4"/>
        <v>1.4555555555555555</v>
      </c>
      <c r="M35" s="151">
        <f t="shared" si="4"/>
        <v>1.5666666666666667</v>
      </c>
      <c r="N35" s="151">
        <f t="shared" si="29"/>
        <v>3.0222222222222221</v>
      </c>
      <c r="O35" s="151">
        <f t="shared" si="5"/>
        <v>0.73333333333333328</v>
      </c>
      <c r="P35" s="151">
        <f t="shared" si="5"/>
        <v>0.71777777777777774</v>
      </c>
      <c r="Q35" s="151">
        <f t="shared" si="30"/>
        <v>1.451111111111111</v>
      </c>
      <c r="R35" s="151">
        <f t="shared" si="6"/>
        <v>0.57999999999999996</v>
      </c>
      <c r="S35" s="151">
        <f t="shared" si="6"/>
        <v>0.56888888888888889</v>
      </c>
      <c r="T35" s="151">
        <f t="shared" si="31"/>
        <v>1.1488888888888888</v>
      </c>
      <c r="U35" s="151">
        <f t="shared" si="7"/>
        <v>1.34</v>
      </c>
      <c r="V35" s="151">
        <f t="shared" si="7"/>
        <v>0.98222222222222222</v>
      </c>
      <c r="W35" s="151">
        <f t="shared" si="32"/>
        <v>2.3222222222222224</v>
      </c>
      <c r="X35" s="151">
        <f t="shared" si="8"/>
        <v>1.6066666666666667</v>
      </c>
      <c r="Y35" s="151">
        <f t="shared" si="8"/>
        <v>1.3377777777777777</v>
      </c>
      <c r="Z35" s="151">
        <f t="shared" si="33"/>
        <v>2.9444444444444446</v>
      </c>
      <c r="AA35" s="151">
        <f t="shared" si="9"/>
        <v>0.72888888888888892</v>
      </c>
      <c r="AB35" s="151">
        <f t="shared" si="9"/>
        <v>0.7155555555555555</v>
      </c>
      <c r="AC35" s="151">
        <f t="shared" si="34"/>
        <v>1.4444444444444444</v>
      </c>
      <c r="AD35" s="151">
        <f t="shared" si="10"/>
        <v>1.1688888888888889</v>
      </c>
      <c r="AE35" s="151">
        <f t="shared" si="10"/>
        <v>1.1488888888888888</v>
      </c>
      <c r="AF35" s="151">
        <f t="shared" si="35"/>
        <v>2.3177777777777777</v>
      </c>
      <c r="AG35" s="151">
        <f t="shared" si="11"/>
        <v>8.8888888888888892E-2</v>
      </c>
      <c r="AH35" s="151">
        <f t="shared" si="11"/>
        <v>8.8888888888888892E-2</v>
      </c>
      <c r="AI35" s="151">
        <f t="shared" si="36"/>
        <v>0.17777777777777778</v>
      </c>
      <c r="AJ35" s="151">
        <f t="shared" si="12"/>
        <v>0.25777777777777777</v>
      </c>
      <c r="AK35" s="151">
        <f t="shared" si="12"/>
        <v>0.30444444444444446</v>
      </c>
      <c r="AL35" s="151">
        <f t="shared" si="37"/>
        <v>0.56222222222222218</v>
      </c>
      <c r="AM35" s="151">
        <f t="shared" si="13"/>
        <v>0.26666666666666666</v>
      </c>
      <c r="AN35" s="151">
        <f t="shared" si="13"/>
        <v>0.26222222222222225</v>
      </c>
      <c r="AO35" s="151">
        <f t="shared" si="38"/>
        <v>0.52888888888888896</v>
      </c>
      <c r="AP35" s="151">
        <f t="shared" si="14"/>
        <v>0.52888888888888885</v>
      </c>
      <c r="AQ35" s="151">
        <f t="shared" si="14"/>
        <v>0.84</v>
      </c>
      <c r="AR35" s="151">
        <f t="shared" si="39"/>
        <v>1.3688888888888888</v>
      </c>
      <c r="AS35" s="151">
        <f t="shared" si="15"/>
        <v>1.2911111111111111</v>
      </c>
      <c r="AT35" s="151">
        <f t="shared" si="15"/>
        <v>1.2466666666666666</v>
      </c>
      <c r="AU35" s="151">
        <f t="shared" si="40"/>
        <v>2.5377777777777775</v>
      </c>
      <c r="AV35" s="151">
        <f t="shared" si="16"/>
        <v>0.16</v>
      </c>
      <c r="AW35" s="151">
        <f t="shared" si="16"/>
        <v>0.10888888888888888</v>
      </c>
      <c r="AX35" s="151">
        <f t="shared" si="41"/>
        <v>0.2688888888888889</v>
      </c>
      <c r="AY35" s="151">
        <f t="shared" si="17"/>
        <v>0.60222222222222221</v>
      </c>
      <c r="AZ35" s="151">
        <f t="shared" si="17"/>
        <v>0.7088888888888889</v>
      </c>
      <c r="BA35" s="151">
        <f t="shared" si="42"/>
        <v>1.3111111111111111</v>
      </c>
      <c r="BB35" s="151">
        <f t="shared" si="18"/>
        <v>0.1711111111111111</v>
      </c>
      <c r="BC35" s="151">
        <f t="shared" si="18"/>
        <v>0.2688888888888889</v>
      </c>
      <c r="BD35" s="151">
        <f t="shared" si="43"/>
        <v>0.44</v>
      </c>
      <c r="BE35" s="151">
        <f t="shared" si="19"/>
        <v>0.25111111111111112</v>
      </c>
      <c r="BF35" s="151">
        <f t="shared" si="19"/>
        <v>0.16</v>
      </c>
      <c r="BG35" s="151">
        <f t="shared" si="44"/>
        <v>0.41111111111111109</v>
      </c>
      <c r="BH35" s="151">
        <f t="shared" si="20"/>
        <v>0.15555555555555556</v>
      </c>
      <c r="BI35" s="151">
        <f t="shared" si="20"/>
        <v>0.14666666666666667</v>
      </c>
      <c r="BJ35" s="151">
        <f t="shared" si="45"/>
        <v>0.30222222222222223</v>
      </c>
      <c r="BK35" s="151">
        <f t="shared" si="21"/>
        <v>0.43777777777777777</v>
      </c>
      <c r="BL35" s="151">
        <f t="shared" si="21"/>
        <v>0.57333333333333336</v>
      </c>
      <c r="BM35" s="151">
        <f t="shared" si="46"/>
        <v>1.0111111111111111</v>
      </c>
      <c r="BN35" s="151">
        <f t="shared" si="22"/>
        <v>0.14888888888888888</v>
      </c>
      <c r="BO35" s="151">
        <f t="shared" si="22"/>
        <v>0.21333333333333332</v>
      </c>
      <c r="BP35" s="151">
        <f t="shared" si="47"/>
        <v>0.36222222222222222</v>
      </c>
      <c r="BQ35" s="151">
        <f t="shared" si="23"/>
        <v>9.5977777777777771</v>
      </c>
      <c r="BR35" s="151">
        <f t="shared" si="23"/>
        <v>3.2666666666666666</v>
      </c>
      <c r="BS35" s="151">
        <f t="shared" si="48"/>
        <v>12.864444444444445</v>
      </c>
      <c r="BT35" s="151">
        <f t="shared" si="24"/>
        <v>1.3644444444444443</v>
      </c>
      <c r="BU35" s="151">
        <f t="shared" si="24"/>
        <v>0.61111111111111116</v>
      </c>
      <c r="BV35" s="151">
        <f t="shared" si="49"/>
        <v>1.9755555555555555</v>
      </c>
      <c r="BW35" s="151">
        <f t="shared" si="25"/>
        <v>2.5511111111111111</v>
      </c>
      <c r="BX35" s="151">
        <f t="shared" si="25"/>
        <v>1.1533333333333333</v>
      </c>
      <c r="BY35" s="151">
        <f t="shared" si="50"/>
        <v>3.7044444444444444</v>
      </c>
    </row>
    <row r="36" spans="1:77">
      <c r="A36" s="146">
        <v>1.6111111111111111E-2</v>
      </c>
      <c r="B36" s="77">
        <v>0.25</v>
      </c>
      <c r="C36" s="151">
        <f t="shared" si="1"/>
        <v>467.30277777777775</v>
      </c>
      <c r="D36" s="151">
        <f t="shared" si="1"/>
        <v>420.16166666666663</v>
      </c>
      <c r="E36" s="151">
        <f t="shared" si="26"/>
        <v>887.46444444444433</v>
      </c>
      <c r="F36" s="151">
        <f t="shared" si="2"/>
        <v>248.23999999999998</v>
      </c>
      <c r="G36" s="151">
        <f t="shared" si="2"/>
        <v>265.54333333333335</v>
      </c>
      <c r="H36" s="151">
        <f t="shared" si="27"/>
        <v>513.7833333333333</v>
      </c>
      <c r="I36" s="151">
        <f t="shared" si="3"/>
        <v>33.511111111111113</v>
      </c>
      <c r="J36" s="151">
        <f t="shared" si="3"/>
        <v>31.432777777777776</v>
      </c>
      <c r="K36" s="151">
        <f t="shared" si="28"/>
        <v>64.943888888888893</v>
      </c>
      <c r="L36" s="151">
        <f t="shared" si="4"/>
        <v>10.552777777777777</v>
      </c>
      <c r="M36" s="151">
        <f t="shared" si="4"/>
        <v>11.358333333333333</v>
      </c>
      <c r="N36" s="151">
        <f t="shared" si="29"/>
        <v>21.911111111111111</v>
      </c>
      <c r="O36" s="151">
        <f t="shared" si="5"/>
        <v>5.3166666666666664</v>
      </c>
      <c r="P36" s="151">
        <f t="shared" si="5"/>
        <v>5.2038888888888888</v>
      </c>
      <c r="Q36" s="151">
        <f t="shared" si="30"/>
        <v>10.520555555555555</v>
      </c>
      <c r="R36" s="151">
        <f t="shared" si="6"/>
        <v>4.2050000000000001</v>
      </c>
      <c r="S36" s="151">
        <f t="shared" si="6"/>
        <v>4.1244444444444444</v>
      </c>
      <c r="T36" s="151">
        <f t="shared" si="31"/>
        <v>8.3294444444444444</v>
      </c>
      <c r="U36" s="151">
        <f t="shared" si="7"/>
        <v>9.7149999999999999</v>
      </c>
      <c r="V36" s="151">
        <f t="shared" si="7"/>
        <v>7.1211111111111114</v>
      </c>
      <c r="W36" s="151">
        <f t="shared" si="32"/>
        <v>16.836111111111112</v>
      </c>
      <c r="X36" s="151">
        <f t="shared" si="8"/>
        <v>11.648333333333333</v>
      </c>
      <c r="Y36" s="151">
        <f t="shared" si="8"/>
        <v>9.698888888888888</v>
      </c>
      <c r="Z36" s="151">
        <f t="shared" si="33"/>
        <v>21.347222222222221</v>
      </c>
      <c r="AA36" s="151">
        <f t="shared" si="9"/>
        <v>5.2844444444444445</v>
      </c>
      <c r="AB36" s="151">
        <f t="shared" si="9"/>
        <v>5.1877777777777778</v>
      </c>
      <c r="AC36" s="151">
        <f t="shared" si="34"/>
        <v>10.472222222222221</v>
      </c>
      <c r="AD36" s="151">
        <f t="shared" si="10"/>
        <v>8.474444444444444</v>
      </c>
      <c r="AE36" s="151">
        <f t="shared" si="10"/>
        <v>8.3294444444444444</v>
      </c>
      <c r="AF36" s="151">
        <f t="shared" si="35"/>
        <v>16.803888888888888</v>
      </c>
      <c r="AG36" s="151">
        <f t="shared" si="11"/>
        <v>0.64444444444444438</v>
      </c>
      <c r="AH36" s="151">
        <f t="shared" si="11"/>
        <v>0.64444444444444438</v>
      </c>
      <c r="AI36" s="151">
        <f t="shared" si="36"/>
        <v>1.2888888888888888</v>
      </c>
      <c r="AJ36" s="151">
        <f t="shared" si="12"/>
        <v>1.8688888888888888</v>
      </c>
      <c r="AK36" s="151">
        <f t="shared" si="12"/>
        <v>2.2072222222222222</v>
      </c>
      <c r="AL36" s="151">
        <f t="shared" si="37"/>
        <v>4.0761111111111106</v>
      </c>
      <c r="AM36" s="151">
        <f t="shared" si="13"/>
        <v>1.9333333333333333</v>
      </c>
      <c r="AN36" s="151">
        <f t="shared" si="13"/>
        <v>1.901111111111111</v>
      </c>
      <c r="AO36" s="151">
        <f t="shared" si="38"/>
        <v>3.8344444444444443</v>
      </c>
      <c r="AP36" s="151">
        <f t="shared" si="14"/>
        <v>3.8344444444444443</v>
      </c>
      <c r="AQ36" s="151">
        <f t="shared" si="14"/>
        <v>6.09</v>
      </c>
      <c r="AR36" s="151">
        <f t="shared" si="39"/>
        <v>9.9244444444444433</v>
      </c>
      <c r="AS36" s="151">
        <f t="shared" si="15"/>
        <v>9.3605555555555551</v>
      </c>
      <c r="AT36" s="151">
        <f t="shared" si="15"/>
        <v>9.038333333333334</v>
      </c>
      <c r="AU36" s="151">
        <f t="shared" si="40"/>
        <v>18.398888888888891</v>
      </c>
      <c r="AV36" s="151">
        <f t="shared" si="16"/>
        <v>1.1599999999999999</v>
      </c>
      <c r="AW36" s="151">
        <f t="shared" si="16"/>
        <v>0.78944444444444439</v>
      </c>
      <c r="AX36" s="151">
        <f t="shared" si="41"/>
        <v>1.9494444444444443</v>
      </c>
      <c r="AY36" s="151">
        <f t="shared" si="17"/>
        <v>4.3661111111111106</v>
      </c>
      <c r="AZ36" s="151">
        <f t="shared" si="17"/>
        <v>5.139444444444444</v>
      </c>
      <c r="BA36" s="151">
        <f t="shared" si="42"/>
        <v>9.5055555555555546</v>
      </c>
      <c r="BB36" s="151">
        <f t="shared" si="18"/>
        <v>1.2405555555555556</v>
      </c>
      <c r="BC36" s="151">
        <f t="shared" si="18"/>
        <v>1.9494444444444443</v>
      </c>
      <c r="BD36" s="151">
        <f t="shared" si="43"/>
        <v>3.19</v>
      </c>
      <c r="BE36" s="151">
        <f t="shared" si="19"/>
        <v>1.8205555555555555</v>
      </c>
      <c r="BF36" s="151">
        <f t="shared" si="19"/>
        <v>1.1599999999999999</v>
      </c>
      <c r="BG36" s="151">
        <f t="shared" si="44"/>
        <v>2.9805555555555552</v>
      </c>
      <c r="BH36" s="151">
        <f t="shared" si="20"/>
        <v>1.1277777777777778</v>
      </c>
      <c r="BI36" s="151">
        <f t="shared" si="20"/>
        <v>1.0633333333333332</v>
      </c>
      <c r="BJ36" s="151">
        <f t="shared" si="45"/>
        <v>2.1911111111111108</v>
      </c>
      <c r="BK36" s="151">
        <f t="shared" si="21"/>
        <v>3.173888888888889</v>
      </c>
      <c r="BL36" s="151">
        <f t="shared" si="21"/>
        <v>4.1566666666666663</v>
      </c>
      <c r="BM36" s="151">
        <f t="shared" si="46"/>
        <v>7.3305555555555557</v>
      </c>
      <c r="BN36" s="151">
        <f t="shared" si="22"/>
        <v>1.0794444444444444</v>
      </c>
      <c r="BO36" s="151">
        <f t="shared" si="22"/>
        <v>1.5466666666666666</v>
      </c>
      <c r="BP36" s="151">
        <f t="shared" si="47"/>
        <v>2.6261111111111113</v>
      </c>
      <c r="BQ36" s="151">
        <f t="shared" si="23"/>
        <v>69.583888888888893</v>
      </c>
      <c r="BR36" s="151">
        <f t="shared" si="23"/>
        <v>23.683333333333334</v>
      </c>
      <c r="BS36" s="151">
        <f t="shared" si="48"/>
        <v>93.26722222222223</v>
      </c>
      <c r="BT36" s="151">
        <f t="shared" si="24"/>
        <v>9.8922222222222214</v>
      </c>
      <c r="BU36" s="151">
        <f t="shared" si="24"/>
        <v>4.4305555555555554</v>
      </c>
      <c r="BV36" s="151">
        <f t="shared" si="49"/>
        <v>14.322777777777777</v>
      </c>
      <c r="BW36" s="151">
        <f t="shared" si="25"/>
        <v>18.495555555555555</v>
      </c>
      <c r="BX36" s="151">
        <f t="shared" si="25"/>
        <v>8.3616666666666664</v>
      </c>
      <c r="BY36" s="151">
        <f t="shared" si="50"/>
        <v>26.857222222222219</v>
      </c>
    </row>
    <row r="37" spans="1:77">
      <c r="A37" s="146">
        <v>5.1587301587301584E-2</v>
      </c>
      <c r="B37" s="77">
        <v>0.29166666666666702</v>
      </c>
      <c r="C37" s="151">
        <f t="shared" si="1"/>
        <v>1496.2896825396824</v>
      </c>
      <c r="D37" s="151">
        <f t="shared" si="1"/>
        <v>1345.3452380952381</v>
      </c>
      <c r="E37" s="151">
        <f t="shared" si="26"/>
        <v>2841.6349206349205</v>
      </c>
      <c r="F37" s="151">
        <f t="shared" si="2"/>
        <v>794.85714285714278</v>
      </c>
      <c r="G37" s="151">
        <f t="shared" si="2"/>
        <v>850.2619047619047</v>
      </c>
      <c r="H37" s="151">
        <f t="shared" si="27"/>
        <v>1645.1190476190475</v>
      </c>
      <c r="I37" s="151">
        <f t="shared" si="3"/>
        <v>107.30158730158729</v>
      </c>
      <c r="J37" s="151">
        <f t="shared" si="3"/>
        <v>100.64682539682539</v>
      </c>
      <c r="K37" s="151">
        <f t="shared" si="28"/>
        <v>207.94841269841268</v>
      </c>
      <c r="L37" s="151">
        <f t="shared" si="4"/>
        <v>33.789682539682538</v>
      </c>
      <c r="M37" s="151">
        <f t="shared" si="4"/>
        <v>36.36904761904762</v>
      </c>
      <c r="N37" s="151">
        <f t="shared" si="29"/>
        <v>70.158730158730151</v>
      </c>
      <c r="O37" s="151">
        <f t="shared" si="5"/>
        <v>17.023809523809522</v>
      </c>
      <c r="P37" s="151">
        <f t="shared" si="5"/>
        <v>16.662698412698411</v>
      </c>
      <c r="Q37" s="151">
        <f t="shared" si="30"/>
        <v>33.686507936507937</v>
      </c>
      <c r="R37" s="151">
        <f t="shared" si="6"/>
        <v>13.464285714285714</v>
      </c>
      <c r="S37" s="151">
        <f t="shared" si="6"/>
        <v>13.206349206349206</v>
      </c>
      <c r="T37" s="151">
        <f t="shared" si="31"/>
        <v>26.670634920634917</v>
      </c>
      <c r="U37" s="151">
        <f t="shared" si="7"/>
        <v>31.107142857142854</v>
      </c>
      <c r="V37" s="151">
        <f t="shared" si="7"/>
        <v>22.801587301587301</v>
      </c>
      <c r="W37" s="151">
        <f t="shared" si="32"/>
        <v>53.908730158730151</v>
      </c>
      <c r="X37" s="151">
        <f t="shared" si="8"/>
        <v>37.297619047619044</v>
      </c>
      <c r="Y37" s="151">
        <f t="shared" si="8"/>
        <v>31.055555555555554</v>
      </c>
      <c r="Z37" s="151">
        <f t="shared" si="33"/>
        <v>68.353174603174594</v>
      </c>
      <c r="AA37" s="151">
        <f t="shared" si="9"/>
        <v>16.920634920634921</v>
      </c>
      <c r="AB37" s="151">
        <f t="shared" si="9"/>
        <v>16.611111111111111</v>
      </c>
      <c r="AC37" s="151">
        <f t="shared" si="34"/>
        <v>33.531746031746032</v>
      </c>
      <c r="AD37" s="151">
        <f t="shared" si="10"/>
        <v>27.134920634920633</v>
      </c>
      <c r="AE37" s="151">
        <f t="shared" si="10"/>
        <v>26.670634920634921</v>
      </c>
      <c r="AF37" s="151">
        <f t="shared" si="35"/>
        <v>53.805555555555557</v>
      </c>
      <c r="AG37" s="151">
        <f t="shared" si="11"/>
        <v>2.0634920634920633</v>
      </c>
      <c r="AH37" s="151">
        <f t="shared" si="11"/>
        <v>2.0634920634920633</v>
      </c>
      <c r="AI37" s="151">
        <f t="shared" si="36"/>
        <v>4.1269841269841265</v>
      </c>
      <c r="AJ37" s="151">
        <f t="shared" si="12"/>
        <v>5.9841269841269842</v>
      </c>
      <c r="AK37" s="151">
        <f t="shared" si="12"/>
        <v>7.0674603174603172</v>
      </c>
      <c r="AL37" s="151">
        <f t="shared" si="37"/>
        <v>13.051587301587301</v>
      </c>
      <c r="AM37" s="151">
        <f t="shared" si="13"/>
        <v>6.1904761904761898</v>
      </c>
      <c r="AN37" s="151">
        <f t="shared" si="13"/>
        <v>6.087301587301587</v>
      </c>
      <c r="AO37" s="151">
        <f t="shared" si="38"/>
        <v>12.277777777777777</v>
      </c>
      <c r="AP37" s="151">
        <f t="shared" si="14"/>
        <v>12.277777777777777</v>
      </c>
      <c r="AQ37" s="151">
        <f t="shared" si="14"/>
        <v>19.5</v>
      </c>
      <c r="AR37" s="151">
        <f t="shared" si="39"/>
        <v>31.777777777777779</v>
      </c>
      <c r="AS37" s="151">
        <f t="shared" si="15"/>
        <v>29.972222222222221</v>
      </c>
      <c r="AT37" s="151">
        <f t="shared" si="15"/>
        <v>28.94047619047619</v>
      </c>
      <c r="AU37" s="151">
        <f t="shared" si="40"/>
        <v>58.912698412698411</v>
      </c>
      <c r="AV37" s="151">
        <f t="shared" si="16"/>
        <v>3.714285714285714</v>
      </c>
      <c r="AW37" s="151">
        <f t="shared" si="16"/>
        <v>2.5277777777777777</v>
      </c>
      <c r="AX37" s="151">
        <f t="shared" si="41"/>
        <v>6.2420634920634921</v>
      </c>
      <c r="AY37" s="151">
        <f t="shared" si="17"/>
        <v>13.980158730158729</v>
      </c>
      <c r="AZ37" s="151">
        <f t="shared" si="17"/>
        <v>16.456349206349206</v>
      </c>
      <c r="BA37" s="151">
        <f t="shared" si="42"/>
        <v>30.436507936507937</v>
      </c>
      <c r="BB37" s="151">
        <f t="shared" si="18"/>
        <v>3.9722222222222219</v>
      </c>
      <c r="BC37" s="151">
        <f t="shared" si="18"/>
        <v>6.2420634920634921</v>
      </c>
      <c r="BD37" s="151">
        <f t="shared" si="43"/>
        <v>10.214285714285714</v>
      </c>
      <c r="BE37" s="151">
        <f t="shared" si="19"/>
        <v>5.8293650793650791</v>
      </c>
      <c r="BF37" s="151">
        <f t="shared" si="19"/>
        <v>3.714285714285714</v>
      </c>
      <c r="BG37" s="151">
        <f t="shared" si="44"/>
        <v>9.5436507936507926</v>
      </c>
      <c r="BH37" s="151">
        <f t="shared" si="20"/>
        <v>3.6111111111111107</v>
      </c>
      <c r="BI37" s="151">
        <f t="shared" si="20"/>
        <v>3.4047619047619047</v>
      </c>
      <c r="BJ37" s="151">
        <f t="shared" si="45"/>
        <v>7.0158730158730158</v>
      </c>
      <c r="BK37" s="151">
        <f t="shared" si="21"/>
        <v>10.162698412698413</v>
      </c>
      <c r="BL37" s="151">
        <f t="shared" si="21"/>
        <v>13.309523809523808</v>
      </c>
      <c r="BM37" s="151">
        <f t="shared" si="46"/>
        <v>23.472222222222221</v>
      </c>
      <c r="BN37" s="151">
        <f t="shared" si="22"/>
        <v>3.4563492063492061</v>
      </c>
      <c r="BO37" s="151">
        <f t="shared" si="22"/>
        <v>4.9523809523809526</v>
      </c>
      <c r="BP37" s="151">
        <f t="shared" si="47"/>
        <v>8.4087301587301582</v>
      </c>
      <c r="BQ37" s="151">
        <f t="shared" si="23"/>
        <v>222.80555555555554</v>
      </c>
      <c r="BR37" s="151">
        <f t="shared" si="23"/>
        <v>75.833333333333329</v>
      </c>
      <c r="BS37" s="151">
        <f t="shared" si="48"/>
        <v>298.63888888888886</v>
      </c>
      <c r="BT37" s="151">
        <f t="shared" si="24"/>
        <v>31.674603174603174</v>
      </c>
      <c r="BU37" s="151">
        <f t="shared" si="24"/>
        <v>14.186507936507935</v>
      </c>
      <c r="BV37" s="151">
        <f t="shared" si="49"/>
        <v>45.861111111111107</v>
      </c>
      <c r="BW37" s="151">
        <f t="shared" si="25"/>
        <v>59.222222222222221</v>
      </c>
      <c r="BX37" s="151">
        <f t="shared" si="25"/>
        <v>26.773809523809522</v>
      </c>
      <c r="BY37" s="151">
        <f t="shared" si="50"/>
        <v>85.996031746031747</v>
      </c>
    </row>
    <row r="38" spans="1:77">
      <c r="A38" s="146">
        <v>0.13992063492063492</v>
      </c>
      <c r="B38" s="77">
        <v>0.33333333333333398</v>
      </c>
      <c r="C38" s="151">
        <f t="shared" si="1"/>
        <v>4058.398015873016</v>
      </c>
      <c r="D38" s="151">
        <f t="shared" si="1"/>
        <v>3648.9902380952381</v>
      </c>
      <c r="E38" s="151">
        <f t="shared" si="26"/>
        <v>7707.3882539682545</v>
      </c>
      <c r="F38" s="151">
        <f t="shared" si="2"/>
        <v>2155.8971428571426</v>
      </c>
      <c r="G38" s="151">
        <f t="shared" si="2"/>
        <v>2306.1719047619049</v>
      </c>
      <c r="H38" s="151">
        <f t="shared" si="27"/>
        <v>4462.0690476190475</v>
      </c>
      <c r="I38" s="151">
        <f t="shared" si="3"/>
        <v>291.03492063492064</v>
      </c>
      <c r="J38" s="151">
        <f t="shared" si="3"/>
        <v>272.98515873015873</v>
      </c>
      <c r="K38" s="151">
        <f t="shared" si="28"/>
        <v>564.02007936507937</v>
      </c>
      <c r="L38" s="151">
        <f t="shared" si="4"/>
        <v>91.648015873015865</v>
      </c>
      <c r="M38" s="151">
        <f t="shared" si="4"/>
        <v>98.644047619047612</v>
      </c>
      <c r="N38" s="151">
        <f t="shared" si="29"/>
        <v>190.29206349206348</v>
      </c>
      <c r="O38" s="151">
        <f t="shared" si="5"/>
        <v>46.173809523809524</v>
      </c>
      <c r="P38" s="151">
        <f t="shared" si="5"/>
        <v>45.194365079365078</v>
      </c>
      <c r="Q38" s="151">
        <f t="shared" si="30"/>
        <v>91.368174603174594</v>
      </c>
      <c r="R38" s="151">
        <f t="shared" si="6"/>
        <v>36.519285714285715</v>
      </c>
      <c r="S38" s="151">
        <f t="shared" si="6"/>
        <v>35.819682539682539</v>
      </c>
      <c r="T38" s="151">
        <f t="shared" si="31"/>
        <v>72.338968253968261</v>
      </c>
      <c r="U38" s="151">
        <f t="shared" si="7"/>
        <v>84.372142857142862</v>
      </c>
      <c r="V38" s="151">
        <f t="shared" si="7"/>
        <v>61.844920634920634</v>
      </c>
      <c r="W38" s="151">
        <f t="shared" si="32"/>
        <v>146.21706349206349</v>
      </c>
      <c r="X38" s="151">
        <f t="shared" si="8"/>
        <v>101.16261904761905</v>
      </c>
      <c r="Y38" s="151">
        <f t="shared" si="8"/>
        <v>84.232222222222219</v>
      </c>
      <c r="Z38" s="151">
        <f t="shared" si="33"/>
        <v>185.39484126984127</v>
      </c>
      <c r="AA38" s="151">
        <f t="shared" si="9"/>
        <v>45.893968253968254</v>
      </c>
      <c r="AB38" s="151">
        <f t="shared" si="9"/>
        <v>45.054444444444442</v>
      </c>
      <c r="AC38" s="151">
        <f t="shared" si="34"/>
        <v>90.948412698412696</v>
      </c>
      <c r="AD38" s="151">
        <f t="shared" si="10"/>
        <v>73.598253968253971</v>
      </c>
      <c r="AE38" s="151">
        <f t="shared" si="10"/>
        <v>72.338968253968247</v>
      </c>
      <c r="AF38" s="151">
        <f t="shared" si="35"/>
        <v>145.9372222222222</v>
      </c>
      <c r="AG38" s="151">
        <f t="shared" si="11"/>
        <v>5.5968253968253965</v>
      </c>
      <c r="AH38" s="151">
        <f t="shared" si="11"/>
        <v>5.5968253968253965</v>
      </c>
      <c r="AI38" s="151">
        <f t="shared" si="36"/>
        <v>11.193650793650793</v>
      </c>
      <c r="AJ38" s="151">
        <f t="shared" si="12"/>
        <v>16.23079365079365</v>
      </c>
      <c r="AK38" s="151">
        <f t="shared" si="12"/>
        <v>19.169126984126983</v>
      </c>
      <c r="AL38" s="151">
        <f t="shared" si="37"/>
        <v>35.399920634920633</v>
      </c>
      <c r="AM38" s="151">
        <f t="shared" si="13"/>
        <v>16.790476190476191</v>
      </c>
      <c r="AN38" s="151">
        <f t="shared" si="13"/>
        <v>16.510634920634921</v>
      </c>
      <c r="AO38" s="151">
        <f t="shared" si="38"/>
        <v>33.301111111111112</v>
      </c>
      <c r="AP38" s="151">
        <f t="shared" si="14"/>
        <v>33.301111111111112</v>
      </c>
      <c r="AQ38" s="151">
        <f t="shared" si="14"/>
        <v>52.89</v>
      </c>
      <c r="AR38" s="151">
        <f t="shared" si="39"/>
        <v>86.191111111111113</v>
      </c>
      <c r="AS38" s="151">
        <f t="shared" si="15"/>
        <v>81.293888888888887</v>
      </c>
      <c r="AT38" s="151">
        <f t="shared" si="15"/>
        <v>78.495476190476182</v>
      </c>
      <c r="AU38" s="151">
        <f t="shared" si="40"/>
        <v>159.78936507936507</v>
      </c>
      <c r="AV38" s="151">
        <f t="shared" si="16"/>
        <v>10.074285714285715</v>
      </c>
      <c r="AW38" s="151">
        <f t="shared" si="16"/>
        <v>6.8561111111111108</v>
      </c>
      <c r="AX38" s="151">
        <f t="shared" si="41"/>
        <v>16.930396825396826</v>
      </c>
      <c r="AY38" s="151">
        <f t="shared" si="17"/>
        <v>37.91849206349206</v>
      </c>
      <c r="AZ38" s="151">
        <f t="shared" si="17"/>
        <v>44.634682539682537</v>
      </c>
      <c r="BA38" s="151">
        <f t="shared" si="42"/>
        <v>82.553174603174597</v>
      </c>
      <c r="BB38" s="151">
        <f t="shared" si="18"/>
        <v>10.773888888888889</v>
      </c>
      <c r="BC38" s="151">
        <f t="shared" si="18"/>
        <v>16.930396825396826</v>
      </c>
      <c r="BD38" s="151">
        <f t="shared" si="43"/>
        <v>27.704285714285717</v>
      </c>
      <c r="BE38" s="151">
        <f t="shared" si="19"/>
        <v>15.811031746031746</v>
      </c>
      <c r="BF38" s="151">
        <f t="shared" si="19"/>
        <v>10.074285714285715</v>
      </c>
      <c r="BG38" s="151">
        <f t="shared" si="44"/>
        <v>25.885317460317459</v>
      </c>
      <c r="BH38" s="151">
        <f t="shared" si="20"/>
        <v>9.7944444444444443</v>
      </c>
      <c r="BI38" s="151">
        <f t="shared" si="20"/>
        <v>9.2347619047619052</v>
      </c>
      <c r="BJ38" s="151">
        <f t="shared" si="45"/>
        <v>19.029206349206348</v>
      </c>
      <c r="BK38" s="151">
        <f t="shared" si="21"/>
        <v>27.564365079365079</v>
      </c>
      <c r="BL38" s="151">
        <f t="shared" si="21"/>
        <v>36.099523809523809</v>
      </c>
      <c r="BM38" s="151">
        <f t="shared" si="46"/>
        <v>63.663888888888891</v>
      </c>
      <c r="BN38" s="151">
        <f t="shared" si="22"/>
        <v>9.3746825396825386</v>
      </c>
      <c r="BO38" s="151">
        <f t="shared" si="22"/>
        <v>13.432380952380953</v>
      </c>
      <c r="BP38" s="151">
        <f t="shared" si="47"/>
        <v>22.807063492063492</v>
      </c>
      <c r="BQ38" s="151">
        <f t="shared" si="23"/>
        <v>604.3172222222222</v>
      </c>
      <c r="BR38" s="151">
        <f t="shared" si="23"/>
        <v>205.68333333333334</v>
      </c>
      <c r="BS38" s="151">
        <f t="shared" si="48"/>
        <v>810.00055555555559</v>
      </c>
      <c r="BT38" s="151">
        <f t="shared" si="24"/>
        <v>85.911269841269842</v>
      </c>
      <c r="BU38" s="151">
        <f t="shared" si="24"/>
        <v>38.478174603174601</v>
      </c>
      <c r="BV38" s="151">
        <f t="shared" si="49"/>
        <v>124.38944444444445</v>
      </c>
      <c r="BW38" s="151">
        <f t="shared" si="25"/>
        <v>160.62888888888889</v>
      </c>
      <c r="BX38" s="151">
        <f t="shared" si="25"/>
        <v>72.618809523809517</v>
      </c>
      <c r="BY38" s="151">
        <f t="shared" si="50"/>
        <v>233.24769841269841</v>
      </c>
    </row>
    <row r="39" spans="1:77">
      <c r="A39" s="146">
        <v>7.2380952380952379E-2</v>
      </c>
      <c r="B39" s="77">
        <v>0.375</v>
      </c>
      <c r="C39" s="151">
        <f t="shared" si="1"/>
        <v>2099.4095238095238</v>
      </c>
      <c r="D39" s="151">
        <f t="shared" si="1"/>
        <v>1887.6228571428571</v>
      </c>
      <c r="E39" s="151">
        <f t="shared" si="26"/>
        <v>3987.0323809523807</v>
      </c>
      <c r="F39" s="151">
        <f t="shared" si="2"/>
        <v>1115.2457142857143</v>
      </c>
      <c r="G39" s="151">
        <f t="shared" si="2"/>
        <v>1192.982857142857</v>
      </c>
      <c r="H39" s="151">
        <f t="shared" si="27"/>
        <v>2308.2285714285713</v>
      </c>
      <c r="I39" s="151">
        <f t="shared" si="3"/>
        <v>150.55238095238096</v>
      </c>
      <c r="J39" s="151">
        <f t="shared" si="3"/>
        <v>141.21523809523808</v>
      </c>
      <c r="K39" s="151">
        <f t="shared" si="28"/>
        <v>291.76761904761906</v>
      </c>
      <c r="L39" s="151">
        <f t="shared" si="4"/>
        <v>47.409523809523812</v>
      </c>
      <c r="M39" s="151">
        <f t="shared" si="4"/>
        <v>51.028571428571425</v>
      </c>
      <c r="N39" s="151">
        <f t="shared" si="29"/>
        <v>98.438095238095229</v>
      </c>
      <c r="O39" s="151">
        <f t="shared" si="5"/>
        <v>23.885714285714286</v>
      </c>
      <c r="P39" s="151">
        <f t="shared" si="5"/>
        <v>23.379047619047618</v>
      </c>
      <c r="Q39" s="151">
        <f t="shared" si="30"/>
        <v>47.264761904761905</v>
      </c>
      <c r="R39" s="151">
        <f t="shared" si="6"/>
        <v>18.89142857142857</v>
      </c>
      <c r="S39" s="151">
        <f t="shared" si="6"/>
        <v>18.529523809523809</v>
      </c>
      <c r="T39" s="151">
        <f t="shared" si="31"/>
        <v>37.420952380952379</v>
      </c>
      <c r="U39" s="151">
        <f t="shared" si="7"/>
        <v>43.645714285714284</v>
      </c>
      <c r="V39" s="151">
        <f t="shared" si="7"/>
        <v>31.992380952380952</v>
      </c>
      <c r="W39" s="151">
        <f t="shared" si="32"/>
        <v>75.638095238095232</v>
      </c>
      <c r="X39" s="151">
        <f t="shared" si="8"/>
        <v>52.331428571428567</v>
      </c>
      <c r="Y39" s="151">
        <f t="shared" si="8"/>
        <v>43.573333333333331</v>
      </c>
      <c r="Z39" s="151">
        <f t="shared" si="33"/>
        <v>95.904761904761898</v>
      </c>
      <c r="AA39" s="151">
        <f t="shared" si="9"/>
        <v>23.740952380952379</v>
      </c>
      <c r="AB39" s="151">
        <f t="shared" si="9"/>
        <v>23.306666666666665</v>
      </c>
      <c r="AC39" s="151">
        <f t="shared" si="34"/>
        <v>47.047619047619044</v>
      </c>
      <c r="AD39" s="151">
        <f t="shared" si="10"/>
        <v>38.072380952380954</v>
      </c>
      <c r="AE39" s="151">
        <f t="shared" si="10"/>
        <v>37.420952380952379</v>
      </c>
      <c r="AF39" s="151">
        <f t="shared" si="35"/>
        <v>75.493333333333339</v>
      </c>
      <c r="AG39" s="151">
        <f t="shared" si="11"/>
        <v>2.8952380952380952</v>
      </c>
      <c r="AH39" s="151">
        <f t="shared" si="11"/>
        <v>2.8952380952380952</v>
      </c>
      <c r="AI39" s="151">
        <f t="shared" si="36"/>
        <v>5.7904761904761903</v>
      </c>
      <c r="AJ39" s="151">
        <f t="shared" si="12"/>
        <v>8.3961904761904762</v>
      </c>
      <c r="AK39" s="151">
        <f t="shared" si="12"/>
        <v>9.9161904761904758</v>
      </c>
      <c r="AL39" s="151">
        <f t="shared" si="37"/>
        <v>18.312380952380952</v>
      </c>
      <c r="AM39" s="151">
        <f t="shared" si="13"/>
        <v>8.6857142857142851</v>
      </c>
      <c r="AN39" s="151">
        <f t="shared" si="13"/>
        <v>8.5409523809523815</v>
      </c>
      <c r="AO39" s="151">
        <f t="shared" si="38"/>
        <v>17.226666666666667</v>
      </c>
      <c r="AP39" s="151">
        <f t="shared" si="14"/>
        <v>17.226666666666667</v>
      </c>
      <c r="AQ39" s="151">
        <f t="shared" si="14"/>
        <v>27.36</v>
      </c>
      <c r="AR39" s="151">
        <f t="shared" si="39"/>
        <v>44.586666666666666</v>
      </c>
      <c r="AS39" s="151">
        <f t="shared" si="15"/>
        <v>42.053333333333335</v>
      </c>
      <c r="AT39" s="151">
        <f t="shared" si="15"/>
        <v>40.605714285714285</v>
      </c>
      <c r="AU39" s="151">
        <f t="shared" si="40"/>
        <v>82.659047619047612</v>
      </c>
      <c r="AV39" s="151">
        <f t="shared" si="16"/>
        <v>5.2114285714285717</v>
      </c>
      <c r="AW39" s="151">
        <f t="shared" si="16"/>
        <v>3.5466666666666664</v>
      </c>
      <c r="AX39" s="151">
        <f t="shared" si="41"/>
        <v>8.7580952380952386</v>
      </c>
      <c r="AY39" s="151">
        <f t="shared" si="17"/>
        <v>19.615238095238094</v>
      </c>
      <c r="AZ39" s="151">
        <f t="shared" si="17"/>
        <v>23.089523809523808</v>
      </c>
      <c r="BA39" s="151">
        <f t="shared" si="42"/>
        <v>42.704761904761902</v>
      </c>
      <c r="BB39" s="151">
        <f t="shared" si="18"/>
        <v>5.5733333333333333</v>
      </c>
      <c r="BC39" s="151">
        <f t="shared" si="18"/>
        <v>8.7580952380952386</v>
      </c>
      <c r="BD39" s="151">
        <f t="shared" si="43"/>
        <v>14.331428571428571</v>
      </c>
      <c r="BE39" s="151">
        <f t="shared" si="19"/>
        <v>8.1790476190476191</v>
      </c>
      <c r="BF39" s="151">
        <f t="shared" si="19"/>
        <v>5.2114285714285717</v>
      </c>
      <c r="BG39" s="151">
        <f t="shared" si="44"/>
        <v>13.390476190476191</v>
      </c>
      <c r="BH39" s="151">
        <f t="shared" si="20"/>
        <v>5.0666666666666664</v>
      </c>
      <c r="BI39" s="151">
        <f t="shared" si="20"/>
        <v>4.7771428571428567</v>
      </c>
      <c r="BJ39" s="151">
        <f t="shared" si="45"/>
        <v>9.8438095238095222</v>
      </c>
      <c r="BK39" s="151">
        <f t="shared" si="21"/>
        <v>14.259047619047619</v>
      </c>
      <c r="BL39" s="151">
        <f t="shared" si="21"/>
        <v>18.674285714285713</v>
      </c>
      <c r="BM39" s="151">
        <f t="shared" si="46"/>
        <v>32.93333333333333</v>
      </c>
      <c r="BN39" s="151">
        <f t="shared" si="22"/>
        <v>4.8495238095238093</v>
      </c>
      <c r="BO39" s="151">
        <f t="shared" si="22"/>
        <v>6.9485714285714284</v>
      </c>
      <c r="BP39" s="151">
        <f t="shared" si="47"/>
        <v>11.798095238095238</v>
      </c>
      <c r="BQ39" s="151">
        <f t="shared" si="23"/>
        <v>312.61333333333334</v>
      </c>
      <c r="BR39" s="151">
        <f t="shared" si="23"/>
        <v>106.39999999999999</v>
      </c>
      <c r="BS39" s="151">
        <f t="shared" si="48"/>
        <v>419.01333333333332</v>
      </c>
      <c r="BT39" s="151">
        <f t="shared" si="24"/>
        <v>44.441904761904759</v>
      </c>
      <c r="BU39" s="151">
        <f t="shared" si="24"/>
        <v>19.904761904761905</v>
      </c>
      <c r="BV39" s="151">
        <f t="shared" si="49"/>
        <v>64.346666666666664</v>
      </c>
      <c r="BW39" s="151">
        <f t="shared" si="25"/>
        <v>83.093333333333334</v>
      </c>
      <c r="BX39" s="151">
        <f t="shared" si="25"/>
        <v>37.565714285714286</v>
      </c>
      <c r="BY39" s="151">
        <f t="shared" si="50"/>
        <v>120.65904761904761</v>
      </c>
    </row>
    <row r="40" spans="1:77">
      <c r="A40" s="146">
        <v>5.7619047619047618E-2</v>
      </c>
      <c r="B40" s="77">
        <v>0.41666666666666702</v>
      </c>
      <c r="C40" s="151">
        <f t="shared" si="1"/>
        <v>1671.2404761904761</v>
      </c>
      <c r="D40" s="151">
        <f t="shared" si="1"/>
        <v>1502.6471428571429</v>
      </c>
      <c r="E40" s="151">
        <f t="shared" si="26"/>
        <v>3173.887619047619</v>
      </c>
      <c r="F40" s="151">
        <f t="shared" si="2"/>
        <v>887.79428571428571</v>
      </c>
      <c r="G40" s="151">
        <f t="shared" si="2"/>
        <v>949.67714285714283</v>
      </c>
      <c r="H40" s="151">
        <f t="shared" si="27"/>
        <v>1837.4714285714285</v>
      </c>
      <c r="I40" s="151">
        <f t="shared" si="3"/>
        <v>119.84761904761905</v>
      </c>
      <c r="J40" s="151">
        <f t="shared" si="3"/>
        <v>112.4147619047619</v>
      </c>
      <c r="K40" s="151">
        <f t="shared" si="28"/>
        <v>232.26238095238097</v>
      </c>
      <c r="L40" s="151">
        <f t="shared" si="4"/>
        <v>37.740476190476187</v>
      </c>
      <c r="M40" s="151">
        <f t="shared" si="4"/>
        <v>40.621428571428574</v>
      </c>
      <c r="N40" s="151">
        <f t="shared" si="29"/>
        <v>78.361904761904754</v>
      </c>
      <c r="O40" s="151">
        <f t="shared" si="5"/>
        <v>19.014285714285712</v>
      </c>
      <c r="P40" s="151">
        <f t="shared" si="5"/>
        <v>18.61095238095238</v>
      </c>
      <c r="Q40" s="151">
        <f t="shared" si="30"/>
        <v>37.625238095238089</v>
      </c>
      <c r="R40" s="151">
        <f t="shared" si="6"/>
        <v>15.038571428571428</v>
      </c>
      <c r="S40" s="151">
        <f t="shared" si="6"/>
        <v>14.75047619047619</v>
      </c>
      <c r="T40" s="151">
        <f t="shared" si="31"/>
        <v>29.789047619047619</v>
      </c>
      <c r="U40" s="151">
        <f t="shared" si="7"/>
        <v>34.744285714285716</v>
      </c>
      <c r="V40" s="151">
        <f t="shared" si="7"/>
        <v>25.467619047619046</v>
      </c>
      <c r="W40" s="151">
        <f t="shared" si="32"/>
        <v>60.211904761904762</v>
      </c>
      <c r="X40" s="151">
        <f t="shared" si="8"/>
        <v>41.658571428571427</v>
      </c>
      <c r="Y40" s="151">
        <f t="shared" si="8"/>
        <v>34.686666666666667</v>
      </c>
      <c r="Z40" s="151">
        <f t="shared" si="33"/>
        <v>76.345238095238102</v>
      </c>
      <c r="AA40" s="151">
        <f t="shared" si="9"/>
        <v>18.899047619047618</v>
      </c>
      <c r="AB40" s="151">
        <f t="shared" si="9"/>
        <v>18.553333333333335</v>
      </c>
      <c r="AC40" s="151">
        <f t="shared" si="34"/>
        <v>37.452380952380949</v>
      </c>
      <c r="AD40" s="151">
        <f t="shared" si="10"/>
        <v>30.307619047619049</v>
      </c>
      <c r="AE40" s="151">
        <f t="shared" si="10"/>
        <v>29.789047619047619</v>
      </c>
      <c r="AF40" s="151">
        <f t="shared" si="35"/>
        <v>60.096666666666664</v>
      </c>
      <c r="AG40" s="151">
        <f t="shared" si="11"/>
        <v>2.3047619047619046</v>
      </c>
      <c r="AH40" s="151">
        <f t="shared" si="11"/>
        <v>2.3047619047619046</v>
      </c>
      <c r="AI40" s="151">
        <f t="shared" si="36"/>
        <v>4.6095238095238091</v>
      </c>
      <c r="AJ40" s="151">
        <f t="shared" si="12"/>
        <v>6.6838095238095239</v>
      </c>
      <c r="AK40" s="151">
        <f t="shared" si="12"/>
        <v>7.8938095238095238</v>
      </c>
      <c r="AL40" s="151">
        <f t="shared" si="37"/>
        <v>14.577619047619049</v>
      </c>
      <c r="AM40" s="151">
        <f t="shared" si="13"/>
        <v>6.9142857142857146</v>
      </c>
      <c r="AN40" s="151">
        <f t="shared" si="13"/>
        <v>6.7990476190476192</v>
      </c>
      <c r="AO40" s="151">
        <f t="shared" si="38"/>
        <v>13.713333333333335</v>
      </c>
      <c r="AP40" s="151">
        <f t="shared" si="14"/>
        <v>13.713333333333333</v>
      </c>
      <c r="AQ40" s="151">
        <f t="shared" si="14"/>
        <v>21.78</v>
      </c>
      <c r="AR40" s="151">
        <f t="shared" si="39"/>
        <v>35.493333333333332</v>
      </c>
      <c r="AS40" s="151">
        <f t="shared" si="15"/>
        <v>33.476666666666667</v>
      </c>
      <c r="AT40" s="151">
        <f t="shared" si="15"/>
        <v>32.324285714285715</v>
      </c>
      <c r="AU40" s="151">
        <f t="shared" si="40"/>
        <v>65.800952380952381</v>
      </c>
      <c r="AV40" s="151">
        <f t="shared" si="16"/>
        <v>4.1485714285714286</v>
      </c>
      <c r="AW40" s="151">
        <f t="shared" si="16"/>
        <v>2.8233333333333333</v>
      </c>
      <c r="AX40" s="151">
        <f t="shared" si="41"/>
        <v>6.9719047619047618</v>
      </c>
      <c r="AY40" s="151">
        <f t="shared" si="17"/>
        <v>15.614761904761904</v>
      </c>
      <c r="AZ40" s="151">
        <f t="shared" si="17"/>
        <v>18.380476190476191</v>
      </c>
      <c r="BA40" s="151">
        <f t="shared" si="42"/>
        <v>33.995238095238093</v>
      </c>
      <c r="BB40" s="151">
        <f t="shared" si="18"/>
        <v>4.4366666666666665</v>
      </c>
      <c r="BC40" s="151">
        <f t="shared" si="18"/>
        <v>6.9719047619047618</v>
      </c>
      <c r="BD40" s="151">
        <f t="shared" si="43"/>
        <v>11.408571428571427</v>
      </c>
      <c r="BE40" s="151">
        <f t="shared" si="19"/>
        <v>6.5109523809523813</v>
      </c>
      <c r="BF40" s="151">
        <f t="shared" si="19"/>
        <v>4.1485714285714286</v>
      </c>
      <c r="BG40" s="151">
        <f t="shared" si="44"/>
        <v>10.65952380952381</v>
      </c>
      <c r="BH40" s="151">
        <f t="shared" si="20"/>
        <v>4.0333333333333332</v>
      </c>
      <c r="BI40" s="151">
        <f t="shared" si="20"/>
        <v>3.8028571428571429</v>
      </c>
      <c r="BJ40" s="151">
        <f t="shared" si="45"/>
        <v>7.8361904761904757</v>
      </c>
      <c r="BK40" s="151">
        <f t="shared" si="21"/>
        <v>11.35095238095238</v>
      </c>
      <c r="BL40" s="151">
        <f t="shared" si="21"/>
        <v>14.865714285714285</v>
      </c>
      <c r="BM40" s="151">
        <f t="shared" si="46"/>
        <v>26.216666666666665</v>
      </c>
      <c r="BN40" s="151">
        <f t="shared" si="22"/>
        <v>3.8604761904761906</v>
      </c>
      <c r="BO40" s="151">
        <f t="shared" si="22"/>
        <v>5.5314285714285711</v>
      </c>
      <c r="BP40" s="151">
        <f t="shared" si="47"/>
        <v>9.3919047619047618</v>
      </c>
      <c r="BQ40" s="151">
        <f t="shared" si="23"/>
        <v>248.85666666666665</v>
      </c>
      <c r="BR40" s="151">
        <f t="shared" si="23"/>
        <v>84.7</v>
      </c>
      <c r="BS40" s="151">
        <f t="shared" si="48"/>
        <v>333.55666666666667</v>
      </c>
      <c r="BT40" s="151">
        <f t="shared" si="24"/>
        <v>35.378095238095234</v>
      </c>
      <c r="BU40" s="151">
        <f t="shared" si="24"/>
        <v>15.845238095238095</v>
      </c>
      <c r="BV40" s="151">
        <f t="shared" si="49"/>
        <v>51.223333333333329</v>
      </c>
      <c r="BW40" s="151">
        <f t="shared" si="25"/>
        <v>66.146666666666661</v>
      </c>
      <c r="BX40" s="151">
        <f t="shared" si="25"/>
        <v>29.904285714285713</v>
      </c>
      <c r="BY40" s="151">
        <f t="shared" si="50"/>
        <v>96.050952380952367</v>
      </c>
    </row>
    <row r="41" spans="1:77">
      <c r="A41" s="146">
        <v>5.5238095238095239E-2</v>
      </c>
      <c r="B41" s="77">
        <v>0.45833333333333398</v>
      </c>
      <c r="C41" s="151">
        <f t="shared" si="1"/>
        <v>1602.1809523809525</v>
      </c>
      <c r="D41" s="151">
        <f t="shared" si="1"/>
        <v>1440.5542857142857</v>
      </c>
      <c r="E41" s="151">
        <f t="shared" si="26"/>
        <v>3042.7352380952379</v>
      </c>
      <c r="F41" s="151">
        <f t="shared" si="2"/>
        <v>851.10857142857139</v>
      </c>
      <c r="G41" s="151">
        <f t="shared" si="2"/>
        <v>910.43428571428569</v>
      </c>
      <c r="H41" s="151">
        <f t="shared" si="27"/>
        <v>1761.542857142857</v>
      </c>
      <c r="I41" s="151">
        <f t="shared" si="3"/>
        <v>114.8952380952381</v>
      </c>
      <c r="J41" s="151">
        <f t="shared" si="3"/>
        <v>107.76952380952382</v>
      </c>
      <c r="K41" s="151">
        <f t="shared" si="28"/>
        <v>222.66476190476192</v>
      </c>
      <c r="L41" s="151">
        <f t="shared" si="4"/>
        <v>36.180952380952384</v>
      </c>
      <c r="M41" s="151">
        <f t="shared" si="4"/>
        <v>38.942857142857143</v>
      </c>
      <c r="N41" s="151">
        <f t="shared" si="29"/>
        <v>75.123809523809527</v>
      </c>
      <c r="O41" s="151">
        <f t="shared" si="5"/>
        <v>18.228571428571428</v>
      </c>
      <c r="P41" s="151">
        <f t="shared" si="5"/>
        <v>17.841904761904761</v>
      </c>
      <c r="Q41" s="151">
        <f t="shared" si="30"/>
        <v>36.070476190476185</v>
      </c>
      <c r="R41" s="151">
        <f t="shared" si="6"/>
        <v>14.417142857142858</v>
      </c>
      <c r="S41" s="151">
        <f t="shared" si="6"/>
        <v>14.140952380952381</v>
      </c>
      <c r="T41" s="151">
        <f t="shared" si="31"/>
        <v>28.558095238095241</v>
      </c>
      <c r="U41" s="151">
        <f t="shared" si="7"/>
        <v>33.308571428571426</v>
      </c>
      <c r="V41" s="151">
        <f t="shared" si="7"/>
        <v>24.415238095238095</v>
      </c>
      <c r="W41" s="151">
        <f t="shared" si="32"/>
        <v>57.723809523809521</v>
      </c>
      <c r="X41" s="151">
        <f t="shared" si="8"/>
        <v>39.937142857142859</v>
      </c>
      <c r="Y41" s="151">
        <f t="shared" si="8"/>
        <v>33.25333333333333</v>
      </c>
      <c r="Z41" s="151">
        <f t="shared" si="33"/>
        <v>73.19047619047619</v>
      </c>
      <c r="AA41" s="151">
        <f t="shared" si="9"/>
        <v>18.11809523809524</v>
      </c>
      <c r="AB41" s="151">
        <f t="shared" si="9"/>
        <v>17.786666666666665</v>
      </c>
      <c r="AC41" s="151">
        <f t="shared" si="34"/>
        <v>35.904761904761905</v>
      </c>
      <c r="AD41" s="151">
        <f t="shared" si="10"/>
        <v>29.055238095238096</v>
      </c>
      <c r="AE41" s="151">
        <f t="shared" si="10"/>
        <v>28.558095238095238</v>
      </c>
      <c r="AF41" s="151">
        <f t="shared" si="35"/>
        <v>57.61333333333333</v>
      </c>
      <c r="AG41" s="151">
        <f t="shared" si="11"/>
        <v>2.2095238095238097</v>
      </c>
      <c r="AH41" s="151">
        <f t="shared" si="11"/>
        <v>2.2095238095238097</v>
      </c>
      <c r="AI41" s="151">
        <f t="shared" si="36"/>
        <v>4.4190476190476193</v>
      </c>
      <c r="AJ41" s="151">
        <f t="shared" si="12"/>
        <v>6.4076190476190478</v>
      </c>
      <c r="AK41" s="151">
        <f t="shared" si="12"/>
        <v>7.5676190476190479</v>
      </c>
      <c r="AL41" s="151">
        <f t="shared" si="37"/>
        <v>13.975238095238096</v>
      </c>
      <c r="AM41" s="151">
        <f t="shared" si="13"/>
        <v>6.628571428571429</v>
      </c>
      <c r="AN41" s="151">
        <f t="shared" si="13"/>
        <v>6.5180952380952384</v>
      </c>
      <c r="AO41" s="151">
        <f t="shared" si="38"/>
        <v>13.146666666666668</v>
      </c>
      <c r="AP41" s="151">
        <f t="shared" si="14"/>
        <v>13.146666666666667</v>
      </c>
      <c r="AQ41" s="151">
        <f t="shared" si="14"/>
        <v>20.88</v>
      </c>
      <c r="AR41" s="151">
        <f t="shared" si="39"/>
        <v>34.026666666666664</v>
      </c>
      <c r="AS41" s="151">
        <f t="shared" si="15"/>
        <v>32.093333333333334</v>
      </c>
      <c r="AT41" s="151">
        <f t="shared" si="15"/>
        <v>30.988571428571429</v>
      </c>
      <c r="AU41" s="151">
        <f t="shared" si="40"/>
        <v>63.081904761904767</v>
      </c>
      <c r="AV41" s="151">
        <f t="shared" si="16"/>
        <v>3.9771428571428573</v>
      </c>
      <c r="AW41" s="151">
        <f t="shared" si="16"/>
        <v>2.7066666666666666</v>
      </c>
      <c r="AX41" s="151">
        <f t="shared" si="41"/>
        <v>6.6838095238095239</v>
      </c>
      <c r="AY41" s="151">
        <f t="shared" si="17"/>
        <v>14.96952380952381</v>
      </c>
      <c r="AZ41" s="151">
        <f t="shared" si="17"/>
        <v>17.620952380952382</v>
      </c>
      <c r="BA41" s="151">
        <f t="shared" si="42"/>
        <v>32.590476190476195</v>
      </c>
      <c r="BB41" s="151">
        <f t="shared" si="18"/>
        <v>4.253333333333333</v>
      </c>
      <c r="BC41" s="151">
        <f t="shared" si="18"/>
        <v>6.6838095238095239</v>
      </c>
      <c r="BD41" s="151">
        <f t="shared" si="43"/>
        <v>10.937142857142856</v>
      </c>
      <c r="BE41" s="151">
        <f t="shared" si="19"/>
        <v>6.2419047619047623</v>
      </c>
      <c r="BF41" s="151">
        <f t="shared" si="19"/>
        <v>3.9771428571428573</v>
      </c>
      <c r="BG41" s="151">
        <f t="shared" si="44"/>
        <v>10.21904761904762</v>
      </c>
      <c r="BH41" s="151">
        <f t="shared" si="20"/>
        <v>3.8666666666666667</v>
      </c>
      <c r="BI41" s="151">
        <f t="shared" si="20"/>
        <v>3.6457142857142859</v>
      </c>
      <c r="BJ41" s="151">
        <f t="shared" si="45"/>
        <v>7.512380952380953</v>
      </c>
      <c r="BK41" s="151">
        <f t="shared" si="21"/>
        <v>10.881904761904762</v>
      </c>
      <c r="BL41" s="151">
        <f t="shared" si="21"/>
        <v>14.251428571428571</v>
      </c>
      <c r="BM41" s="151">
        <f t="shared" si="46"/>
        <v>25.133333333333333</v>
      </c>
      <c r="BN41" s="151">
        <f t="shared" si="22"/>
        <v>3.7009523809523812</v>
      </c>
      <c r="BO41" s="151">
        <f t="shared" si="22"/>
        <v>5.3028571428571425</v>
      </c>
      <c r="BP41" s="151">
        <f t="shared" si="47"/>
        <v>9.0038095238095242</v>
      </c>
      <c r="BQ41" s="151">
        <f t="shared" si="23"/>
        <v>238.57333333333332</v>
      </c>
      <c r="BR41" s="151">
        <f t="shared" si="23"/>
        <v>81.2</v>
      </c>
      <c r="BS41" s="151">
        <f t="shared" si="48"/>
        <v>319.77333333333331</v>
      </c>
      <c r="BT41" s="151">
        <f t="shared" si="24"/>
        <v>33.916190476190479</v>
      </c>
      <c r="BU41" s="151">
        <f t="shared" si="24"/>
        <v>15.190476190476192</v>
      </c>
      <c r="BV41" s="151">
        <f t="shared" si="49"/>
        <v>49.106666666666669</v>
      </c>
      <c r="BW41" s="151">
        <f t="shared" si="25"/>
        <v>63.413333333333334</v>
      </c>
      <c r="BX41" s="151">
        <f t="shared" si="25"/>
        <v>28.668571428571429</v>
      </c>
      <c r="BY41" s="151">
        <f t="shared" si="50"/>
        <v>92.081904761904767</v>
      </c>
    </row>
    <row r="42" spans="1:77">
      <c r="A42" s="146">
        <v>5.1031746031746032E-2</v>
      </c>
      <c r="B42" s="77">
        <v>0.5</v>
      </c>
      <c r="C42" s="151">
        <f t="shared" si="1"/>
        <v>1480.1757936507936</v>
      </c>
      <c r="D42" s="151">
        <f t="shared" si="1"/>
        <v>1330.8569047619048</v>
      </c>
      <c r="E42" s="151">
        <f t="shared" si="26"/>
        <v>2811.0326984126987</v>
      </c>
      <c r="F42" s="151">
        <f t="shared" si="2"/>
        <v>786.29714285714283</v>
      </c>
      <c r="G42" s="151">
        <f t="shared" si="2"/>
        <v>841.10523809523806</v>
      </c>
      <c r="H42" s="151">
        <f t="shared" si="27"/>
        <v>1627.402380952381</v>
      </c>
      <c r="I42" s="151">
        <f t="shared" si="3"/>
        <v>106.14603174603175</v>
      </c>
      <c r="J42" s="151">
        <f t="shared" si="3"/>
        <v>99.562936507936513</v>
      </c>
      <c r="K42" s="151">
        <f t="shared" si="28"/>
        <v>205.70896825396827</v>
      </c>
      <c r="L42" s="151">
        <f t="shared" si="4"/>
        <v>33.425793650793651</v>
      </c>
      <c r="M42" s="151">
        <f t="shared" si="4"/>
        <v>35.977380952380955</v>
      </c>
      <c r="N42" s="151">
        <f t="shared" si="29"/>
        <v>69.403174603174605</v>
      </c>
      <c r="O42" s="151">
        <f t="shared" si="5"/>
        <v>16.840476190476192</v>
      </c>
      <c r="P42" s="151">
        <f t="shared" si="5"/>
        <v>16.483253968253969</v>
      </c>
      <c r="Q42" s="151">
        <f t="shared" si="30"/>
        <v>33.323730158730157</v>
      </c>
      <c r="R42" s="151">
        <f t="shared" si="6"/>
        <v>13.319285714285714</v>
      </c>
      <c r="S42" s="151">
        <f t="shared" si="6"/>
        <v>13.064126984126984</v>
      </c>
      <c r="T42" s="151">
        <f t="shared" si="31"/>
        <v>26.383412698412698</v>
      </c>
      <c r="U42" s="151">
        <f t="shared" si="7"/>
        <v>30.772142857142857</v>
      </c>
      <c r="V42" s="151">
        <f t="shared" si="7"/>
        <v>22.556031746031746</v>
      </c>
      <c r="W42" s="151">
        <f t="shared" si="32"/>
        <v>53.328174603174602</v>
      </c>
      <c r="X42" s="151">
        <f t="shared" si="8"/>
        <v>36.89595238095238</v>
      </c>
      <c r="Y42" s="151">
        <f t="shared" si="8"/>
        <v>30.72111111111111</v>
      </c>
      <c r="Z42" s="151">
        <f t="shared" si="33"/>
        <v>67.617063492063494</v>
      </c>
      <c r="AA42" s="151">
        <f t="shared" si="9"/>
        <v>16.738412698412699</v>
      </c>
      <c r="AB42" s="151">
        <f t="shared" si="9"/>
        <v>16.432222222222222</v>
      </c>
      <c r="AC42" s="151">
        <f t="shared" si="34"/>
        <v>33.170634920634924</v>
      </c>
      <c r="AD42" s="151">
        <f t="shared" si="10"/>
        <v>26.842698412698415</v>
      </c>
      <c r="AE42" s="151">
        <f t="shared" si="10"/>
        <v>26.383412698412698</v>
      </c>
      <c r="AF42" s="151">
        <f t="shared" si="35"/>
        <v>53.226111111111109</v>
      </c>
      <c r="AG42" s="151">
        <f t="shared" si="11"/>
        <v>2.0412698412698411</v>
      </c>
      <c r="AH42" s="151">
        <f t="shared" si="11"/>
        <v>2.0412698412698411</v>
      </c>
      <c r="AI42" s="151">
        <f t="shared" si="36"/>
        <v>4.0825396825396822</v>
      </c>
      <c r="AJ42" s="151">
        <f t="shared" si="12"/>
        <v>5.9196825396825394</v>
      </c>
      <c r="AK42" s="151">
        <f t="shared" si="12"/>
        <v>6.9913492063492066</v>
      </c>
      <c r="AL42" s="151">
        <f t="shared" si="37"/>
        <v>12.911031746031746</v>
      </c>
      <c r="AM42" s="151">
        <f t="shared" si="13"/>
        <v>6.1238095238095243</v>
      </c>
      <c r="AN42" s="151">
        <f t="shared" si="13"/>
        <v>6.0217460317460318</v>
      </c>
      <c r="AO42" s="151">
        <f t="shared" si="38"/>
        <v>12.145555555555557</v>
      </c>
      <c r="AP42" s="151">
        <f t="shared" si="14"/>
        <v>12.145555555555555</v>
      </c>
      <c r="AQ42" s="151">
        <f t="shared" si="14"/>
        <v>19.29</v>
      </c>
      <c r="AR42" s="151">
        <f t="shared" si="39"/>
        <v>31.435555555555553</v>
      </c>
      <c r="AS42" s="151">
        <f t="shared" si="15"/>
        <v>29.649444444444445</v>
      </c>
      <c r="AT42" s="151">
        <f t="shared" si="15"/>
        <v>28.628809523809522</v>
      </c>
      <c r="AU42" s="151">
        <f t="shared" si="40"/>
        <v>58.278253968253964</v>
      </c>
      <c r="AV42" s="151">
        <f t="shared" si="16"/>
        <v>3.6742857142857144</v>
      </c>
      <c r="AW42" s="151">
        <f t="shared" si="16"/>
        <v>2.5005555555555556</v>
      </c>
      <c r="AX42" s="151">
        <f t="shared" si="41"/>
        <v>6.17484126984127</v>
      </c>
      <c r="AY42" s="151">
        <f t="shared" si="17"/>
        <v>13.829603174603175</v>
      </c>
      <c r="AZ42" s="151">
        <f t="shared" si="17"/>
        <v>16.279126984126986</v>
      </c>
      <c r="BA42" s="151">
        <f t="shared" si="42"/>
        <v>30.108730158730161</v>
      </c>
      <c r="BB42" s="151">
        <f t="shared" si="18"/>
        <v>3.9294444444444445</v>
      </c>
      <c r="BC42" s="151">
        <f t="shared" si="18"/>
        <v>6.17484126984127</v>
      </c>
      <c r="BD42" s="151">
        <f t="shared" si="43"/>
        <v>10.104285714285714</v>
      </c>
      <c r="BE42" s="151">
        <f t="shared" si="19"/>
        <v>5.7665873015873013</v>
      </c>
      <c r="BF42" s="151">
        <f t="shared" si="19"/>
        <v>3.6742857142857144</v>
      </c>
      <c r="BG42" s="151">
        <f t="shared" si="44"/>
        <v>9.4408730158730165</v>
      </c>
      <c r="BH42" s="151">
        <f t="shared" si="20"/>
        <v>3.5722222222222224</v>
      </c>
      <c r="BI42" s="151">
        <f t="shared" si="20"/>
        <v>3.368095238095238</v>
      </c>
      <c r="BJ42" s="151">
        <f t="shared" si="45"/>
        <v>6.9403174603174609</v>
      </c>
      <c r="BK42" s="151">
        <f t="shared" si="21"/>
        <v>10.053253968253969</v>
      </c>
      <c r="BL42" s="151">
        <f t="shared" si="21"/>
        <v>13.166190476190476</v>
      </c>
      <c r="BM42" s="151">
        <f t="shared" si="46"/>
        <v>23.219444444444445</v>
      </c>
      <c r="BN42" s="151">
        <f t="shared" si="22"/>
        <v>3.4191269841269842</v>
      </c>
      <c r="BO42" s="151">
        <f t="shared" si="22"/>
        <v>4.8990476190476189</v>
      </c>
      <c r="BP42" s="151">
        <f t="shared" si="47"/>
        <v>8.3181746031746027</v>
      </c>
      <c r="BQ42" s="151">
        <f t="shared" si="23"/>
        <v>220.4061111111111</v>
      </c>
      <c r="BR42" s="151">
        <f t="shared" si="23"/>
        <v>75.016666666666666</v>
      </c>
      <c r="BS42" s="151">
        <f t="shared" si="48"/>
        <v>295.42277777777775</v>
      </c>
      <c r="BT42" s="151">
        <f t="shared" si="24"/>
        <v>31.333492063492063</v>
      </c>
      <c r="BU42" s="151">
        <f t="shared" si="24"/>
        <v>14.033730158730158</v>
      </c>
      <c r="BV42" s="151">
        <f t="shared" si="49"/>
        <v>45.367222222222225</v>
      </c>
      <c r="BW42" s="151">
        <f t="shared" si="25"/>
        <v>58.584444444444443</v>
      </c>
      <c r="BX42" s="151">
        <f t="shared" si="25"/>
        <v>26.485476190476192</v>
      </c>
      <c r="BY42" s="151">
        <f t="shared" si="50"/>
        <v>85.069920634920635</v>
      </c>
    </row>
    <row r="43" spans="1:77">
      <c r="A43" s="146">
        <v>4.9761904761904764E-2</v>
      </c>
      <c r="B43" s="77">
        <v>0.54166666666666696</v>
      </c>
      <c r="C43" s="151">
        <f t="shared" si="1"/>
        <v>1443.3440476190476</v>
      </c>
      <c r="D43" s="151">
        <f t="shared" si="1"/>
        <v>1297.7407142857144</v>
      </c>
      <c r="E43" s="151">
        <f t="shared" si="26"/>
        <v>2741.0847619047618</v>
      </c>
      <c r="F43" s="151">
        <f t="shared" si="2"/>
        <v>766.73142857142864</v>
      </c>
      <c r="G43" s="151">
        <f t="shared" si="2"/>
        <v>820.17571428571432</v>
      </c>
      <c r="H43" s="151">
        <f t="shared" si="27"/>
        <v>1586.9071428571428</v>
      </c>
      <c r="I43" s="151">
        <f t="shared" si="3"/>
        <v>103.50476190476191</v>
      </c>
      <c r="J43" s="151">
        <f t="shared" si="3"/>
        <v>97.0854761904762</v>
      </c>
      <c r="K43" s="151">
        <f t="shared" si="28"/>
        <v>200.59023809523811</v>
      </c>
      <c r="L43" s="151">
        <f t="shared" si="4"/>
        <v>32.594047619047622</v>
      </c>
      <c r="M43" s="151">
        <f t="shared" si="4"/>
        <v>35.082142857142856</v>
      </c>
      <c r="N43" s="151">
        <f t="shared" si="29"/>
        <v>67.67619047619047</v>
      </c>
      <c r="O43" s="151">
        <f t="shared" si="5"/>
        <v>16.421428571428571</v>
      </c>
      <c r="P43" s="151">
        <f t="shared" si="5"/>
        <v>16.073095238095238</v>
      </c>
      <c r="Q43" s="151">
        <f t="shared" si="30"/>
        <v>32.494523809523812</v>
      </c>
      <c r="R43" s="151">
        <f t="shared" si="6"/>
        <v>12.987857142857143</v>
      </c>
      <c r="S43" s="151">
        <f t="shared" si="6"/>
        <v>12.73904761904762</v>
      </c>
      <c r="T43" s="151">
        <f t="shared" si="31"/>
        <v>25.726904761904763</v>
      </c>
      <c r="U43" s="151">
        <f t="shared" si="7"/>
        <v>30.006428571428572</v>
      </c>
      <c r="V43" s="151">
        <f t="shared" si="7"/>
        <v>21.994761904761905</v>
      </c>
      <c r="W43" s="151">
        <f t="shared" si="32"/>
        <v>52.001190476190473</v>
      </c>
      <c r="X43" s="151">
        <f t="shared" si="8"/>
        <v>35.977857142857147</v>
      </c>
      <c r="Y43" s="151">
        <f t="shared" si="8"/>
        <v>29.956666666666667</v>
      </c>
      <c r="Z43" s="151">
        <f t="shared" si="33"/>
        <v>65.93452380952381</v>
      </c>
      <c r="AA43" s="151">
        <f t="shared" si="9"/>
        <v>16.321904761904761</v>
      </c>
      <c r="AB43" s="151">
        <f t="shared" si="9"/>
        <v>16.023333333333333</v>
      </c>
      <c r="AC43" s="151">
        <f t="shared" si="34"/>
        <v>32.345238095238095</v>
      </c>
      <c r="AD43" s="151">
        <f t="shared" si="10"/>
        <v>26.174761904761905</v>
      </c>
      <c r="AE43" s="151">
        <f t="shared" si="10"/>
        <v>25.726904761904763</v>
      </c>
      <c r="AF43" s="151">
        <f t="shared" si="35"/>
        <v>51.901666666666671</v>
      </c>
      <c r="AG43" s="151">
        <f t="shared" si="11"/>
        <v>1.9904761904761905</v>
      </c>
      <c r="AH43" s="151">
        <f t="shared" si="11"/>
        <v>1.9904761904761905</v>
      </c>
      <c r="AI43" s="151">
        <f t="shared" si="36"/>
        <v>3.980952380952381</v>
      </c>
      <c r="AJ43" s="151">
        <f t="shared" si="12"/>
        <v>5.7723809523809528</v>
      </c>
      <c r="AK43" s="151">
        <f t="shared" si="12"/>
        <v>6.8173809523809528</v>
      </c>
      <c r="AL43" s="151">
        <f t="shared" si="37"/>
        <v>12.589761904761906</v>
      </c>
      <c r="AM43" s="151">
        <f t="shared" si="13"/>
        <v>5.9714285714285715</v>
      </c>
      <c r="AN43" s="151">
        <f t="shared" si="13"/>
        <v>5.8719047619047622</v>
      </c>
      <c r="AO43" s="151">
        <f t="shared" si="38"/>
        <v>11.843333333333334</v>
      </c>
      <c r="AP43" s="151">
        <f t="shared" si="14"/>
        <v>11.843333333333334</v>
      </c>
      <c r="AQ43" s="151">
        <f t="shared" si="14"/>
        <v>18.810000000000002</v>
      </c>
      <c r="AR43" s="151">
        <f t="shared" si="39"/>
        <v>30.653333333333336</v>
      </c>
      <c r="AS43" s="151">
        <f t="shared" si="15"/>
        <v>28.911666666666669</v>
      </c>
      <c r="AT43" s="151">
        <f t="shared" si="15"/>
        <v>27.916428571428572</v>
      </c>
      <c r="AU43" s="151">
        <f t="shared" si="40"/>
        <v>56.828095238095244</v>
      </c>
      <c r="AV43" s="151">
        <f t="shared" si="16"/>
        <v>3.5828571428571432</v>
      </c>
      <c r="AW43" s="151">
        <f t="shared" si="16"/>
        <v>2.4383333333333335</v>
      </c>
      <c r="AX43" s="151">
        <f t="shared" si="41"/>
        <v>6.0211904761904762</v>
      </c>
      <c r="AY43" s="151">
        <f t="shared" si="17"/>
        <v>13.485476190476192</v>
      </c>
      <c r="AZ43" s="151">
        <f t="shared" si="17"/>
        <v>15.874047619047619</v>
      </c>
      <c r="BA43" s="151">
        <f t="shared" si="42"/>
        <v>29.359523809523811</v>
      </c>
      <c r="BB43" s="151">
        <f t="shared" si="18"/>
        <v>3.831666666666667</v>
      </c>
      <c r="BC43" s="151">
        <f t="shared" si="18"/>
        <v>6.0211904761904762</v>
      </c>
      <c r="BD43" s="151">
        <f t="shared" si="43"/>
        <v>9.8528571428571432</v>
      </c>
      <c r="BE43" s="151">
        <f t="shared" si="19"/>
        <v>5.6230952380952379</v>
      </c>
      <c r="BF43" s="151">
        <f t="shared" si="19"/>
        <v>3.5828571428571432</v>
      </c>
      <c r="BG43" s="151">
        <f t="shared" si="44"/>
        <v>9.2059523809523807</v>
      </c>
      <c r="BH43" s="151">
        <f t="shared" si="20"/>
        <v>3.4833333333333334</v>
      </c>
      <c r="BI43" s="151">
        <f t="shared" si="20"/>
        <v>3.2842857142857143</v>
      </c>
      <c r="BJ43" s="151">
        <f t="shared" si="45"/>
        <v>6.7676190476190481</v>
      </c>
      <c r="BK43" s="151">
        <f t="shared" si="21"/>
        <v>9.8030952380952385</v>
      </c>
      <c r="BL43" s="151">
        <f t="shared" si="21"/>
        <v>12.838571428571429</v>
      </c>
      <c r="BM43" s="151">
        <f t="shared" si="46"/>
        <v>22.641666666666666</v>
      </c>
      <c r="BN43" s="151">
        <f t="shared" si="22"/>
        <v>3.3340476190476194</v>
      </c>
      <c r="BO43" s="151">
        <f t="shared" si="22"/>
        <v>4.7771428571428576</v>
      </c>
      <c r="BP43" s="151">
        <f t="shared" si="47"/>
        <v>8.1111904761904761</v>
      </c>
      <c r="BQ43" s="151">
        <f t="shared" si="23"/>
        <v>214.92166666666668</v>
      </c>
      <c r="BR43" s="151">
        <f t="shared" si="23"/>
        <v>73.150000000000006</v>
      </c>
      <c r="BS43" s="151">
        <f t="shared" si="48"/>
        <v>288.07166666666672</v>
      </c>
      <c r="BT43" s="151">
        <f t="shared" si="24"/>
        <v>30.553809523809527</v>
      </c>
      <c r="BU43" s="151">
        <f t="shared" si="24"/>
        <v>13.68452380952381</v>
      </c>
      <c r="BV43" s="151">
        <f t="shared" si="49"/>
        <v>44.238333333333337</v>
      </c>
      <c r="BW43" s="151">
        <f t="shared" si="25"/>
        <v>57.126666666666672</v>
      </c>
      <c r="BX43" s="151">
        <f t="shared" si="25"/>
        <v>25.826428571428572</v>
      </c>
      <c r="BY43" s="151">
        <f t="shared" si="50"/>
        <v>82.953095238095244</v>
      </c>
    </row>
    <row r="44" spans="1:77">
      <c r="A44" s="146">
        <v>5.4365079365079366E-2</v>
      </c>
      <c r="B44" s="77">
        <v>0.58333333333333404</v>
      </c>
      <c r="C44" s="151">
        <f t="shared" si="1"/>
        <v>1576.859126984127</v>
      </c>
      <c r="D44" s="151">
        <f t="shared" si="1"/>
        <v>1417.7869047619047</v>
      </c>
      <c r="E44" s="151">
        <f t="shared" si="26"/>
        <v>2994.6460317460314</v>
      </c>
      <c r="F44" s="151">
        <f t="shared" si="2"/>
        <v>837.65714285714284</v>
      </c>
      <c r="G44" s="151">
        <f t="shared" si="2"/>
        <v>896.04523809523812</v>
      </c>
      <c r="H44" s="151">
        <f t="shared" si="27"/>
        <v>1733.702380952381</v>
      </c>
      <c r="I44" s="151">
        <f t="shared" si="3"/>
        <v>113.07936507936508</v>
      </c>
      <c r="J44" s="151">
        <f t="shared" si="3"/>
        <v>106.06626984126984</v>
      </c>
      <c r="K44" s="151">
        <f t="shared" si="28"/>
        <v>219.1456349206349</v>
      </c>
      <c r="L44" s="151">
        <f t="shared" si="4"/>
        <v>35.609126984126988</v>
      </c>
      <c r="M44" s="151">
        <f t="shared" si="4"/>
        <v>38.327380952380956</v>
      </c>
      <c r="N44" s="151">
        <f t="shared" si="29"/>
        <v>73.936507936507951</v>
      </c>
      <c r="O44" s="151">
        <f t="shared" si="5"/>
        <v>17.94047619047619</v>
      </c>
      <c r="P44" s="151">
        <f t="shared" si="5"/>
        <v>17.559920634920637</v>
      </c>
      <c r="Q44" s="151">
        <f t="shared" si="30"/>
        <v>35.500396825396827</v>
      </c>
      <c r="R44" s="151">
        <f t="shared" si="6"/>
        <v>14.189285714285715</v>
      </c>
      <c r="S44" s="151">
        <f t="shared" si="6"/>
        <v>13.917460317460318</v>
      </c>
      <c r="T44" s="151">
        <f t="shared" si="31"/>
        <v>28.106746031746034</v>
      </c>
      <c r="U44" s="151">
        <f t="shared" si="7"/>
        <v>32.782142857142858</v>
      </c>
      <c r="V44" s="151">
        <f t="shared" si="7"/>
        <v>24.029365079365078</v>
      </c>
      <c r="W44" s="151">
        <f t="shared" si="32"/>
        <v>56.811507936507937</v>
      </c>
      <c r="X44" s="151">
        <f t="shared" si="8"/>
        <v>39.305952380952384</v>
      </c>
      <c r="Y44" s="151">
        <f t="shared" si="8"/>
        <v>32.727777777777781</v>
      </c>
      <c r="Z44" s="151">
        <f t="shared" si="33"/>
        <v>72.033730158730165</v>
      </c>
      <c r="AA44" s="151">
        <f t="shared" si="9"/>
        <v>17.831746031746032</v>
      </c>
      <c r="AB44" s="151">
        <f t="shared" si="9"/>
        <v>17.505555555555556</v>
      </c>
      <c r="AC44" s="151">
        <f t="shared" si="34"/>
        <v>35.337301587301589</v>
      </c>
      <c r="AD44" s="151">
        <f t="shared" si="10"/>
        <v>28.596031746031748</v>
      </c>
      <c r="AE44" s="151">
        <f t="shared" si="10"/>
        <v>28.106746031746031</v>
      </c>
      <c r="AF44" s="151">
        <f t="shared" si="35"/>
        <v>56.702777777777783</v>
      </c>
      <c r="AG44" s="151">
        <f t="shared" si="11"/>
        <v>2.1746031746031749</v>
      </c>
      <c r="AH44" s="151">
        <f t="shared" si="11"/>
        <v>2.1746031746031749</v>
      </c>
      <c r="AI44" s="151">
        <f t="shared" si="36"/>
        <v>4.3492063492063497</v>
      </c>
      <c r="AJ44" s="151">
        <f t="shared" si="12"/>
        <v>6.3063492063492061</v>
      </c>
      <c r="AK44" s="151">
        <f t="shared" si="12"/>
        <v>7.4480158730158728</v>
      </c>
      <c r="AL44" s="151">
        <f t="shared" si="37"/>
        <v>13.75436507936508</v>
      </c>
      <c r="AM44" s="151">
        <f t="shared" si="13"/>
        <v>6.5238095238095237</v>
      </c>
      <c r="AN44" s="151">
        <f t="shared" si="13"/>
        <v>6.4150793650793654</v>
      </c>
      <c r="AO44" s="151">
        <f t="shared" si="38"/>
        <v>12.93888888888889</v>
      </c>
      <c r="AP44" s="151">
        <f t="shared" si="14"/>
        <v>12.93888888888889</v>
      </c>
      <c r="AQ44" s="151">
        <f t="shared" si="14"/>
        <v>20.55</v>
      </c>
      <c r="AR44" s="151">
        <f t="shared" si="39"/>
        <v>33.488888888888894</v>
      </c>
      <c r="AS44" s="151">
        <f t="shared" si="15"/>
        <v>31.586111111111112</v>
      </c>
      <c r="AT44" s="151">
        <f t="shared" si="15"/>
        <v>30.498809523809523</v>
      </c>
      <c r="AU44" s="151">
        <f t="shared" si="40"/>
        <v>62.084920634920636</v>
      </c>
      <c r="AV44" s="151">
        <f t="shared" si="16"/>
        <v>3.9142857142857146</v>
      </c>
      <c r="AW44" s="151">
        <f t="shared" si="16"/>
        <v>2.6638888888888888</v>
      </c>
      <c r="AX44" s="151">
        <f t="shared" si="41"/>
        <v>6.5781746031746033</v>
      </c>
      <c r="AY44" s="151">
        <f t="shared" si="17"/>
        <v>14.732936507936508</v>
      </c>
      <c r="AZ44" s="151">
        <f t="shared" si="17"/>
        <v>17.342460317460318</v>
      </c>
      <c r="BA44" s="151">
        <f t="shared" si="42"/>
        <v>32.075396825396822</v>
      </c>
      <c r="BB44" s="151">
        <f t="shared" si="18"/>
        <v>4.1861111111111109</v>
      </c>
      <c r="BC44" s="151">
        <f t="shared" si="18"/>
        <v>6.5781746031746033</v>
      </c>
      <c r="BD44" s="151">
        <f t="shared" si="43"/>
        <v>10.764285714285714</v>
      </c>
      <c r="BE44" s="151">
        <f t="shared" si="19"/>
        <v>6.1432539682539682</v>
      </c>
      <c r="BF44" s="151">
        <f t="shared" si="19"/>
        <v>3.9142857142857146</v>
      </c>
      <c r="BG44" s="151">
        <f t="shared" si="44"/>
        <v>10.057539682539684</v>
      </c>
      <c r="BH44" s="151">
        <f t="shared" si="20"/>
        <v>3.8055555555555558</v>
      </c>
      <c r="BI44" s="151">
        <f t="shared" si="20"/>
        <v>3.5880952380952382</v>
      </c>
      <c r="BJ44" s="151">
        <f t="shared" si="45"/>
        <v>7.393650793650794</v>
      </c>
      <c r="BK44" s="151">
        <f t="shared" si="21"/>
        <v>10.709920634920636</v>
      </c>
      <c r="BL44" s="151">
        <f t="shared" si="21"/>
        <v>14.026190476190477</v>
      </c>
      <c r="BM44" s="151">
        <f t="shared" si="46"/>
        <v>24.736111111111114</v>
      </c>
      <c r="BN44" s="151">
        <f t="shared" si="22"/>
        <v>3.6424603174603174</v>
      </c>
      <c r="BO44" s="151">
        <f t="shared" si="22"/>
        <v>5.2190476190476192</v>
      </c>
      <c r="BP44" s="151">
        <f t="shared" si="47"/>
        <v>8.8615079365079374</v>
      </c>
      <c r="BQ44" s="151">
        <f t="shared" si="23"/>
        <v>234.80277777777778</v>
      </c>
      <c r="BR44" s="151">
        <f t="shared" si="23"/>
        <v>79.916666666666671</v>
      </c>
      <c r="BS44" s="151">
        <f t="shared" si="48"/>
        <v>314.71944444444443</v>
      </c>
      <c r="BT44" s="151">
        <f t="shared" si="24"/>
        <v>33.380158730158733</v>
      </c>
      <c r="BU44" s="151">
        <f t="shared" si="24"/>
        <v>14.950396825396826</v>
      </c>
      <c r="BV44" s="151">
        <f t="shared" si="49"/>
        <v>48.330555555555563</v>
      </c>
      <c r="BW44" s="151">
        <f t="shared" si="25"/>
        <v>62.411111111111111</v>
      </c>
      <c r="BX44" s="151">
        <f t="shared" si="25"/>
        <v>28.215476190476192</v>
      </c>
      <c r="BY44" s="151">
        <f t="shared" si="50"/>
        <v>90.626587301587307</v>
      </c>
    </row>
    <row r="45" spans="1:77">
      <c r="A45" s="146">
        <v>7.0555555555555552E-2</v>
      </c>
      <c r="B45" s="77">
        <v>0.625</v>
      </c>
      <c r="C45" s="151">
        <f t="shared" si="1"/>
        <v>2046.4638888888887</v>
      </c>
      <c r="D45" s="151">
        <f t="shared" si="1"/>
        <v>1840.0183333333332</v>
      </c>
      <c r="E45" s="151">
        <f t="shared" si="26"/>
        <v>3886.4822222222219</v>
      </c>
      <c r="F45" s="151">
        <f t="shared" si="2"/>
        <v>1087.1199999999999</v>
      </c>
      <c r="G45" s="151">
        <f t="shared" si="2"/>
        <v>1162.8966666666665</v>
      </c>
      <c r="H45" s="151">
        <f t="shared" si="27"/>
        <v>2250.0166666666664</v>
      </c>
      <c r="I45" s="151">
        <f t="shared" si="3"/>
        <v>146.75555555555556</v>
      </c>
      <c r="J45" s="151">
        <f t="shared" si="3"/>
        <v>137.65388888888887</v>
      </c>
      <c r="K45" s="151">
        <f t="shared" si="28"/>
        <v>284.40944444444443</v>
      </c>
      <c r="L45" s="151">
        <f t="shared" si="4"/>
        <v>46.213888888888889</v>
      </c>
      <c r="M45" s="151">
        <f t="shared" si="4"/>
        <v>49.741666666666667</v>
      </c>
      <c r="N45" s="151">
        <f t="shared" si="29"/>
        <v>95.955555555555549</v>
      </c>
      <c r="O45" s="151">
        <f t="shared" si="5"/>
        <v>23.283333333333331</v>
      </c>
      <c r="P45" s="151">
        <f t="shared" si="5"/>
        <v>22.789444444444442</v>
      </c>
      <c r="Q45" s="151">
        <f t="shared" si="30"/>
        <v>46.072777777777773</v>
      </c>
      <c r="R45" s="151">
        <f t="shared" si="6"/>
        <v>18.414999999999999</v>
      </c>
      <c r="S45" s="151">
        <f t="shared" si="6"/>
        <v>18.062222222222221</v>
      </c>
      <c r="T45" s="151">
        <f t="shared" si="31"/>
        <v>36.477222222222224</v>
      </c>
      <c r="U45" s="151">
        <f t="shared" si="7"/>
        <v>42.544999999999995</v>
      </c>
      <c r="V45" s="151">
        <f t="shared" si="7"/>
        <v>31.185555555555553</v>
      </c>
      <c r="W45" s="151">
        <f t="shared" si="32"/>
        <v>73.730555555555554</v>
      </c>
      <c r="X45" s="151">
        <f t="shared" si="8"/>
        <v>51.011666666666663</v>
      </c>
      <c r="Y45" s="151">
        <f t="shared" si="8"/>
        <v>42.474444444444444</v>
      </c>
      <c r="Z45" s="151">
        <f t="shared" si="33"/>
        <v>93.486111111111114</v>
      </c>
      <c r="AA45" s="151">
        <f t="shared" si="9"/>
        <v>23.14222222222222</v>
      </c>
      <c r="AB45" s="151">
        <f t="shared" si="9"/>
        <v>22.718888888888888</v>
      </c>
      <c r="AC45" s="151">
        <f t="shared" si="34"/>
        <v>45.861111111111107</v>
      </c>
      <c r="AD45" s="151">
        <f t="shared" si="10"/>
        <v>37.112222222222222</v>
      </c>
      <c r="AE45" s="151">
        <f t="shared" si="10"/>
        <v>36.477222222222217</v>
      </c>
      <c r="AF45" s="151">
        <f t="shared" si="35"/>
        <v>73.589444444444439</v>
      </c>
      <c r="AG45" s="151">
        <f t="shared" si="11"/>
        <v>2.822222222222222</v>
      </c>
      <c r="AH45" s="151">
        <f t="shared" si="11"/>
        <v>2.822222222222222</v>
      </c>
      <c r="AI45" s="151">
        <f t="shared" si="36"/>
        <v>5.6444444444444439</v>
      </c>
      <c r="AJ45" s="151">
        <f t="shared" si="12"/>
        <v>8.1844444444444449</v>
      </c>
      <c r="AK45" s="151">
        <f t="shared" si="12"/>
        <v>9.6661111111111104</v>
      </c>
      <c r="AL45" s="151">
        <f t="shared" si="37"/>
        <v>17.850555555555555</v>
      </c>
      <c r="AM45" s="151">
        <f t="shared" si="13"/>
        <v>8.4666666666666668</v>
      </c>
      <c r="AN45" s="151">
        <f t="shared" si="13"/>
        <v>8.3255555555555549</v>
      </c>
      <c r="AO45" s="151">
        <f t="shared" si="38"/>
        <v>16.792222222222222</v>
      </c>
      <c r="AP45" s="151">
        <f t="shared" si="14"/>
        <v>16.792222222222222</v>
      </c>
      <c r="AQ45" s="151">
        <f t="shared" si="14"/>
        <v>26.669999999999998</v>
      </c>
      <c r="AR45" s="151">
        <f t="shared" si="39"/>
        <v>43.462222222222223</v>
      </c>
      <c r="AS45" s="151">
        <f t="shared" si="15"/>
        <v>40.992777777777775</v>
      </c>
      <c r="AT45" s="151">
        <f t="shared" si="15"/>
        <v>39.581666666666663</v>
      </c>
      <c r="AU45" s="151">
        <f t="shared" si="40"/>
        <v>80.574444444444438</v>
      </c>
      <c r="AV45" s="151">
        <f t="shared" si="16"/>
        <v>5.08</v>
      </c>
      <c r="AW45" s="151">
        <f t="shared" si="16"/>
        <v>3.4572222222222222</v>
      </c>
      <c r="AX45" s="151">
        <f t="shared" si="41"/>
        <v>8.5372222222222227</v>
      </c>
      <c r="AY45" s="151">
        <f t="shared" si="17"/>
        <v>19.120555555555555</v>
      </c>
      <c r="AZ45" s="151">
        <f t="shared" si="17"/>
        <v>22.507222222222222</v>
      </c>
      <c r="BA45" s="151">
        <f t="shared" si="42"/>
        <v>41.62777777777778</v>
      </c>
      <c r="BB45" s="151">
        <f t="shared" si="18"/>
        <v>5.4327777777777779</v>
      </c>
      <c r="BC45" s="151">
        <f t="shared" si="18"/>
        <v>8.5372222222222209</v>
      </c>
      <c r="BD45" s="151">
        <f t="shared" si="43"/>
        <v>13.969999999999999</v>
      </c>
      <c r="BE45" s="151">
        <f t="shared" si="19"/>
        <v>7.9727777777777771</v>
      </c>
      <c r="BF45" s="151">
        <f t="shared" si="19"/>
        <v>5.08</v>
      </c>
      <c r="BG45" s="151">
        <f t="shared" si="44"/>
        <v>13.052777777777777</v>
      </c>
      <c r="BH45" s="151">
        <f t="shared" si="20"/>
        <v>4.9388888888888882</v>
      </c>
      <c r="BI45" s="151">
        <f t="shared" si="20"/>
        <v>4.6566666666666663</v>
      </c>
      <c r="BJ45" s="151">
        <f t="shared" si="45"/>
        <v>9.5955555555555545</v>
      </c>
      <c r="BK45" s="151">
        <f t="shared" si="21"/>
        <v>13.899444444444443</v>
      </c>
      <c r="BL45" s="151">
        <f t="shared" si="21"/>
        <v>18.203333333333333</v>
      </c>
      <c r="BM45" s="151">
        <f t="shared" si="46"/>
        <v>32.102777777777774</v>
      </c>
      <c r="BN45" s="151">
        <f t="shared" si="22"/>
        <v>4.7272222222222222</v>
      </c>
      <c r="BO45" s="151">
        <f t="shared" si="22"/>
        <v>6.7733333333333334</v>
      </c>
      <c r="BP45" s="151">
        <f t="shared" si="47"/>
        <v>11.500555555555556</v>
      </c>
      <c r="BQ45" s="151">
        <f t="shared" si="23"/>
        <v>304.72944444444443</v>
      </c>
      <c r="BR45" s="151">
        <f t="shared" si="23"/>
        <v>103.71666666666665</v>
      </c>
      <c r="BS45" s="151">
        <f t="shared" si="48"/>
        <v>408.44611111111107</v>
      </c>
      <c r="BT45" s="151">
        <f t="shared" si="24"/>
        <v>43.321111111111108</v>
      </c>
      <c r="BU45" s="151">
        <f t="shared" si="24"/>
        <v>19.402777777777775</v>
      </c>
      <c r="BV45" s="151">
        <f t="shared" si="49"/>
        <v>62.723888888888879</v>
      </c>
      <c r="BW45" s="151">
        <f t="shared" si="25"/>
        <v>80.99777777777777</v>
      </c>
      <c r="BX45" s="151">
        <f t="shared" si="25"/>
        <v>36.618333333333332</v>
      </c>
      <c r="BY45" s="151">
        <f t="shared" si="50"/>
        <v>117.61611111111111</v>
      </c>
    </row>
    <row r="46" spans="1:77">
      <c r="A46" s="146">
        <v>8.4523809523809529E-2</v>
      </c>
      <c r="B46" s="77">
        <v>0.66666666666666696</v>
      </c>
      <c r="C46" s="151">
        <f t="shared" si="1"/>
        <v>2451.6130952380954</v>
      </c>
      <c r="D46" s="151">
        <f t="shared" si="1"/>
        <v>2204.2964285714288</v>
      </c>
      <c r="E46" s="151">
        <f t="shared" si="26"/>
        <v>4655.9095238095242</v>
      </c>
      <c r="F46" s="151">
        <f t="shared" si="2"/>
        <v>1302.3428571428572</v>
      </c>
      <c r="G46" s="151">
        <f t="shared" si="2"/>
        <v>1393.1214285714286</v>
      </c>
      <c r="H46" s="151">
        <f t="shared" si="27"/>
        <v>2695.4642857142858</v>
      </c>
      <c r="I46" s="151">
        <f t="shared" si="3"/>
        <v>175.80952380952382</v>
      </c>
      <c r="J46" s="151">
        <f t="shared" si="3"/>
        <v>164.90595238095239</v>
      </c>
      <c r="K46" s="151">
        <f t="shared" si="28"/>
        <v>340.71547619047624</v>
      </c>
      <c r="L46" s="151">
        <f t="shared" si="4"/>
        <v>55.363095238095241</v>
      </c>
      <c r="M46" s="151">
        <f t="shared" si="4"/>
        <v>59.589285714285715</v>
      </c>
      <c r="N46" s="151">
        <f t="shared" si="29"/>
        <v>114.95238095238096</v>
      </c>
      <c r="O46" s="151">
        <f t="shared" si="5"/>
        <v>27.892857142857146</v>
      </c>
      <c r="P46" s="151">
        <f t="shared" si="5"/>
        <v>27.301190476190477</v>
      </c>
      <c r="Q46" s="151">
        <f t="shared" si="30"/>
        <v>55.194047619047623</v>
      </c>
      <c r="R46" s="151">
        <f t="shared" si="6"/>
        <v>22.060714285714287</v>
      </c>
      <c r="S46" s="151">
        <f t="shared" si="6"/>
        <v>21.638095238095239</v>
      </c>
      <c r="T46" s="151">
        <f t="shared" si="31"/>
        <v>43.69880952380953</v>
      </c>
      <c r="U46" s="151">
        <f t="shared" si="7"/>
        <v>50.967857142857149</v>
      </c>
      <c r="V46" s="151">
        <f t="shared" si="7"/>
        <v>37.359523809523814</v>
      </c>
      <c r="W46" s="151">
        <f t="shared" si="32"/>
        <v>88.327380952380963</v>
      </c>
      <c r="X46" s="151">
        <f t="shared" si="8"/>
        <v>61.110714285714288</v>
      </c>
      <c r="Y46" s="151">
        <f t="shared" si="8"/>
        <v>50.883333333333333</v>
      </c>
      <c r="Z46" s="151">
        <f t="shared" si="33"/>
        <v>111.99404761904762</v>
      </c>
      <c r="AA46" s="151">
        <f t="shared" si="9"/>
        <v>27.723809523809525</v>
      </c>
      <c r="AB46" s="151">
        <f t="shared" si="9"/>
        <v>27.216666666666669</v>
      </c>
      <c r="AC46" s="151">
        <f t="shared" si="34"/>
        <v>54.94047619047619</v>
      </c>
      <c r="AD46" s="151">
        <f t="shared" si="10"/>
        <v>44.459523809523809</v>
      </c>
      <c r="AE46" s="151">
        <f t="shared" si="10"/>
        <v>43.69880952380953</v>
      </c>
      <c r="AF46" s="151">
        <f t="shared" si="35"/>
        <v>88.158333333333331</v>
      </c>
      <c r="AG46" s="151">
        <f t="shared" si="11"/>
        <v>3.3809523809523814</v>
      </c>
      <c r="AH46" s="151">
        <f t="shared" si="11"/>
        <v>3.3809523809523814</v>
      </c>
      <c r="AI46" s="151">
        <f t="shared" si="36"/>
        <v>6.7619047619047628</v>
      </c>
      <c r="AJ46" s="151">
        <f t="shared" si="12"/>
        <v>9.8047619047619055</v>
      </c>
      <c r="AK46" s="151">
        <f t="shared" si="12"/>
        <v>11.579761904761906</v>
      </c>
      <c r="AL46" s="151">
        <f t="shared" si="37"/>
        <v>21.384523809523813</v>
      </c>
      <c r="AM46" s="151">
        <f t="shared" si="13"/>
        <v>10.142857142857144</v>
      </c>
      <c r="AN46" s="151">
        <f t="shared" si="13"/>
        <v>9.9738095238095248</v>
      </c>
      <c r="AO46" s="151">
        <f t="shared" si="38"/>
        <v>20.116666666666667</v>
      </c>
      <c r="AP46" s="151">
        <f t="shared" si="14"/>
        <v>20.116666666666667</v>
      </c>
      <c r="AQ46" s="151">
        <f t="shared" si="14"/>
        <v>31.950000000000003</v>
      </c>
      <c r="AR46" s="151">
        <f t="shared" si="39"/>
        <v>52.06666666666667</v>
      </c>
      <c r="AS46" s="151">
        <f t="shared" si="15"/>
        <v>49.108333333333334</v>
      </c>
      <c r="AT46" s="151">
        <f t="shared" si="15"/>
        <v>47.417857142857144</v>
      </c>
      <c r="AU46" s="151">
        <f t="shared" si="40"/>
        <v>96.526190476190479</v>
      </c>
      <c r="AV46" s="151">
        <f t="shared" si="16"/>
        <v>6.0857142857142863</v>
      </c>
      <c r="AW46" s="151">
        <f t="shared" si="16"/>
        <v>4.1416666666666666</v>
      </c>
      <c r="AX46" s="151">
        <f t="shared" si="41"/>
        <v>10.227380952380953</v>
      </c>
      <c r="AY46" s="151">
        <f t="shared" si="17"/>
        <v>22.905952380952382</v>
      </c>
      <c r="AZ46" s="151">
        <f t="shared" si="17"/>
        <v>26.963095238095239</v>
      </c>
      <c r="BA46" s="151">
        <f t="shared" si="42"/>
        <v>49.86904761904762</v>
      </c>
      <c r="BB46" s="151">
        <f t="shared" si="18"/>
        <v>6.5083333333333337</v>
      </c>
      <c r="BC46" s="151">
        <f t="shared" si="18"/>
        <v>10.227380952380953</v>
      </c>
      <c r="BD46" s="151">
        <f t="shared" si="43"/>
        <v>16.735714285714288</v>
      </c>
      <c r="BE46" s="151">
        <f t="shared" si="19"/>
        <v>9.5511904761904773</v>
      </c>
      <c r="BF46" s="151">
        <f t="shared" si="19"/>
        <v>6.0857142857142863</v>
      </c>
      <c r="BG46" s="151">
        <f t="shared" si="44"/>
        <v>15.636904761904763</v>
      </c>
      <c r="BH46" s="151">
        <f t="shared" si="20"/>
        <v>5.916666666666667</v>
      </c>
      <c r="BI46" s="151">
        <f t="shared" si="20"/>
        <v>5.5785714285714292</v>
      </c>
      <c r="BJ46" s="151">
        <f t="shared" si="45"/>
        <v>11.495238095238097</v>
      </c>
      <c r="BK46" s="151">
        <f t="shared" si="21"/>
        <v>16.651190476190479</v>
      </c>
      <c r="BL46" s="151">
        <f t="shared" si="21"/>
        <v>21.807142857142857</v>
      </c>
      <c r="BM46" s="151">
        <f t="shared" si="46"/>
        <v>38.458333333333336</v>
      </c>
      <c r="BN46" s="151">
        <f t="shared" si="22"/>
        <v>5.6630952380952388</v>
      </c>
      <c r="BO46" s="151">
        <f t="shared" si="22"/>
        <v>8.1142857142857139</v>
      </c>
      <c r="BP46" s="151">
        <f t="shared" si="47"/>
        <v>13.777380952380952</v>
      </c>
      <c r="BQ46" s="151">
        <f t="shared" si="23"/>
        <v>365.05833333333334</v>
      </c>
      <c r="BR46" s="151">
        <f t="shared" si="23"/>
        <v>124.25000000000001</v>
      </c>
      <c r="BS46" s="151">
        <f t="shared" si="48"/>
        <v>489.30833333333334</v>
      </c>
      <c r="BT46" s="151">
        <f t="shared" si="24"/>
        <v>51.897619047619052</v>
      </c>
      <c r="BU46" s="151">
        <f t="shared" si="24"/>
        <v>23.24404761904762</v>
      </c>
      <c r="BV46" s="151">
        <f t="shared" si="49"/>
        <v>75.14166666666668</v>
      </c>
      <c r="BW46" s="151">
        <f t="shared" si="25"/>
        <v>97.033333333333346</v>
      </c>
      <c r="BX46" s="151">
        <f t="shared" si="25"/>
        <v>43.867857142857147</v>
      </c>
      <c r="BY46" s="151">
        <f t="shared" si="50"/>
        <v>140.90119047619049</v>
      </c>
    </row>
    <row r="47" spans="1:77">
      <c r="A47" s="146">
        <v>9.5317460317460315E-2</v>
      </c>
      <c r="B47" s="77">
        <v>0.70833333333333404</v>
      </c>
      <c r="C47" s="151">
        <f t="shared" si="1"/>
        <v>2764.6829365079366</v>
      </c>
      <c r="D47" s="151">
        <f t="shared" si="1"/>
        <v>2485.7840476190477</v>
      </c>
      <c r="E47" s="151">
        <f t="shared" si="26"/>
        <v>5250.4669841269842</v>
      </c>
      <c r="F47" s="151">
        <f t="shared" si="2"/>
        <v>1468.6514285714286</v>
      </c>
      <c r="G47" s="151">
        <f t="shared" si="2"/>
        <v>1571.0223809523809</v>
      </c>
      <c r="H47" s="151">
        <f t="shared" si="27"/>
        <v>3039.6738095238097</v>
      </c>
      <c r="I47" s="151">
        <f t="shared" si="3"/>
        <v>198.26031746031745</v>
      </c>
      <c r="J47" s="151">
        <f t="shared" si="3"/>
        <v>185.96436507936508</v>
      </c>
      <c r="K47" s="151">
        <f t="shared" si="28"/>
        <v>384.22468253968253</v>
      </c>
      <c r="L47" s="151">
        <f t="shared" si="4"/>
        <v>62.432936507936503</v>
      </c>
      <c r="M47" s="151">
        <f t="shared" si="4"/>
        <v>67.198809523809516</v>
      </c>
      <c r="N47" s="151">
        <f t="shared" si="29"/>
        <v>129.63174603174602</v>
      </c>
      <c r="O47" s="151">
        <f t="shared" si="5"/>
        <v>31.454761904761902</v>
      </c>
      <c r="P47" s="151">
        <f t="shared" si="5"/>
        <v>30.787539682539681</v>
      </c>
      <c r="Q47" s="151">
        <f t="shared" si="30"/>
        <v>62.242301587301583</v>
      </c>
      <c r="R47" s="151">
        <f t="shared" si="6"/>
        <v>24.877857142857142</v>
      </c>
      <c r="S47" s="151">
        <f t="shared" si="6"/>
        <v>24.401269841269841</v>
      </c>
      <c r="T47" s="151">
        <f t="shared" si="31"/>
        <v>49.279126984126982</v>
      </c>
      <c r="U47" s="151">
        <f t="shared" si="7"/>
        <v>57.476428571428571</v>
      </c>
      <c r="V47" s="151">
        <f t="shared" si="7"/>
        <v>42.130317460317457</v>
      </c>
      <c r="W47" s="151">
        <f t="shared" si="32"/>
        <v>99.606746031746027</v>
      </c>
      <c r="X47" s="151">
        <f t="shared" si="8"/>
        <v>68.914523809523814</v>
      </c>
      <c r="Y47" s="151">
        <f t="shared" si="8"/>
        <v>57.38111111111111</v>
      </c>
      <c r="Z47" s="151">
        <f t="shared" si="33"/>
        <v>126.29563492063492</v>
      </c>
      <c r="AA47" s="151">
        <f t="shared" si="9"/>
        <v>31.264126984126982</v>
      </c>
      <c r="AB47" s="151">
        <f t="shared" si="9"/>
        <v>30.69222222222222</v>
      </c>
      <c r="AC47" s="151">
        <f t="shared" si="34"/>
        <v>61.956349206349202</v>
      </c>
      <c r="AD47" s="151">
        <f t="shared" si="10"/>
        <v>50.136984126984125</v>
      </c>
      <c r="AE47" s="151">
        <f t="shared" si="10"/>
        <v>49.279126984126982</v>
      </c>
      <c r="AF47" s="151">
        <f t="shared" si="35"/>
        <v>99.416111111111107</v>
      </c>
      <c r="AG47" s="151">
        <f t="shared" si="11"/>
        <v>3.8126984126984125</v>
      </c>
      <c r="AH47" s="151">
        <f t="shared" si="11"/>
        <v>3.8126984126984125</v>
      </c>
      <c r="AI47" s="151">
        <f t="shared" si="36"/>
        <v>7.625396825396825</v>
      </c>
      <c r="AJ47" s="151">
        <f t="shared" si="12"/>
        <v>11.056825396825397</v>
      </c>
      <c r="AK47" s="151">
        <f t="shared" si="12"/>
        <v>13.058492063492062</v>
      </c>
      <c r="AL47" s="151">
        <f t="shared" si="37"/>
        <v>24.11531746031746</v>
      </c>
      <c r="AM47" s="151">
        <f t="shared" si="13"/>
        <v>11.438095238095238</v>
      </c>
      <c r="AN47" s="151">
        <f t="shared" si="13"/>
        <v>11.247460317460318</v>
      </c>
      <c r="AO47" s="151">
        <f t="shared" si="38"/>
        <v>22.685555555555556</v>
      </c>
      <c r="AP47" s="151">
        <f t="shared" si="14"/>
        <v>22.685555555555556</v>
      </c>
      <c r="AQ47" s="151">
        <f t="shared" si="14"/>
        <v>36.03</v>
      </c>
      <c r="AR47" s="151">
        <f t="shared" si="39"/>
        <v>58.715555555555554</v>
      </c>
      <c r="AS47" s="151">
        <f t="shared" si="15"/>
        <v>55.379444444444445</v>
      </c>
      <c r="AT47" s="151">
        <f t="shared" si="15"/>
        <v>53.473095238095233</v>
      </c>
      <c r="AU47" s="151">
        <f t="shared" si="40"/>
        <v>108.85253968253969</v>
      </c>
      <c r="AV47" s="151">
        <f t="shared" si="16"/>
        <v>6.862857142857143</v>
      </c>
      <c r="AW47" s="151">
        <f t="shared" si="16"/>
        <v>4.6705555555555556</v>
      </c>
      <c r="AX47" s="151">
        <f t="shared" si="41"/>
        <v>11.533412698412699</v>
      </c>
      <c r="AY47" s="151">
        <f t="shared" si="17"/>
        <v>25.831031746031744</v>
      </c>
      <c r="AZ47" s="151">
        <f t="shared" si="17"/>
        <v>30.40626984126984</v>
      </c>
      <c r="BA47" s="151">
        <f t="shared" si="42"/>
        <v>56.237301587301587</v>
      </c>
      <c r="BB47" s="151">
        <f t="shared" si="18"/>
        <v>7.3394444444444442</v>
      </c>
      <c r="BC47" s="151">
        <f t="shared" si="18"/>
        <v>11.533412698412699</v>
      </c>
      <c r="BD47" s="151">
        <f t="shared" si="43"/>
        <v>18.872857142857143</v>
      </c>
      <c r="BE47" s="151">
        <f t="shared" si="19"/>
        <v>10.770873015873015</v>
      </c>
      <c r="BF47" s="151">
        <f t="shared" si="19"/>
        <v>6.862857142857143</v>
      </c>
      <c r="BG47" s="151">
        <f t="shared" si="44"/>
        <v>17.63373015873016</v>
      </c>
      <c r="BH47" s="151">
        <f t="shared" si="20"/>
        <v>6.6722222222222216</v>
      </c>
      <c r="BI47" s="151">
        <f t="shared" si="20"/>
        <v>6.2909523809523806</v>
      </c>
      <c r="BJ47" s="151">
        <f t="shared" si="45"/>
        <v>12.963174603174602</v>
      </c>
      <c r="BK47" s="151">
        <f t="shared" si="21"/>
        <v>18.777539682539683</v>
      </c>
      <c r="BL47" s="151">
        <f t="shared" si="21"/>
        <v>24.591904761904761</v>
      </c>
      <c r="BM47" s="151">
        <f t="shared" si="46"/>
        <v>43.36944444444444</v>
      </c>
      <c r="BN47" s="151">
        <f t="shared" si="22"/>
        <v>6.3862698412698409</v>
      </c>
      <c r="BO47" s="151">
        <f t="shared" si="22"/>
        <v>9.1504761904761907</v>
      </c>
      <c r="BP47" s="151">
        <f t="shared" si="47"/>
        <v>15.536746031746031</v>
      </c>
      <c r="BQ47" s="151">
        <f t="shared" si="23"/>
        <v>411.67611111111108</v>
      </c>
      <c r="BR47" s="151">
        <f t="shared" si="23"/>
        <v>140.11666666666667</v>
      </c>
      <c r="BS47" s="151">
        <f t="shared" si="48"/>
        <v>551.7927777777777</v>
      </c>
      <c r="BT47" s="151">
        <f t="shared" si="24"/>
        <v>58.524920634920633</v>
      </c>
      <c r="BU47" s="151">
        <f t="shared" si="24"/>
        <v>26.212301587301585</v>
      </c>
      <c r="BV47" s="151">
        <f t="shared" si="49"/>
        <v>84.737222222222215</v>
      </c>
      <c r="BW47" s="151">
        <f t="shared" si="25"/>
        <v>109.42444444444445</v>
      </c>
      <c r="BX47" s="151">
        <f t="shared" si="25"/>
        <v>49.469761904761903</v>
      </c>
      <c r="BY47" s="151">
        <f t="shared" si="50"/>
        <v>158.89420634920634</v>
      </c>
    </row>
    <row r="48" spans="1:77">
      <c r="A48" s="146">
        <v>7.4682539682539684E-2</v>
      </c>
      <c r="B48" s="77">
        <v>0.75</v>
      </c>
      <c r="C48" s="151">
        <f t="shared" si="1"/>
        <v>2166.1670634920633</v>
      </c>
      <c r="D48" s="151">
        <f t="shared" si="1"/>
        <v>1947.6459523809524</v>
      </c>
      <c r="E48" s="151">
        <f t="shared" si="26"/>
        <v>4113.8130158730155</v>
      </c>
      <c r="F48" s="151">
        <f t="shared" si="2"/>
        <v>1150.7085714285715</v>
      </c>
      <c r="G48" s="151">
        <f t="shared" si="2"/>
        <v>1230.9176190476192</v>
      </c>
      <c r="H48" s="151">
        <f t="shared" si="27"/>
        <v>2381.6261904761905</v>
      </c>
      <c r="I48" s="151">
        <f t="shared" si="3"/>
        <v>155.33968253968254</v>
      </c>
      <c r="J48" s="151">
        <f t="shared" si="3"/>
        <v>145.70563492063494</v>
      </c>
      <c r="K48" s="151">
        <f t="shared" si="28"/>
        <v>301.04531746031751</v>
      </c>
      <c r="L48" s="151">
        <f t="shared" si="4"/>
        <v>48.917063492063491</v>
      </c>
      <c r="M48" s="151">
        <f t="shared" si="4"/>
        <v>52.651190476190479</v>
      </c>
      <c r="N48" s="151">
        <f t="shared" si="29"/>
        <v>101.56825396825397</v>
      </c>
      <c r="O48" s="151">
        <f t="shared" si="5"/>
        <v>24.645238095238096</v>
      </c>
      <c r="P48" s="151">
        <f t="shared" si="5"/>
        <v>24.122460317460316</v>
      </c>
      <c r="Q48" s="151">
        <f t="shared" si="30"/>
        <v>48.767698412698408</v>
      </c>
      <c r="R48" s="151">
        <f t="shared" si="6"/>
        <v>19.492142857142859</v>
      </c>
      <c r="S48" s="151">
        <f t="shared" si="6"/>
        <v>19.118730158730159</v>
      </c>
      <c r="T48" s="151">
        <f t="shared" si="31"/>
        <v>38.610873015873018</v>
      </c>
      <c r="U48" s="151">
        <f t="shared" si="7"/>
        <v>45.033571428571427</v>
      </c>
      <c r="V48" s="151">
        <f t="shared" si="7"/>
        <v>33.009682539682544</v>
      </c>
      <c r="W48" s="151">
        <f t="shared" si="32"/>
        <v>78.043253968253964</v>
      </c>
      <c r="X48" s="151">
        <f t="shared" si="8"/>
        <v>53.99547619047619</v>
      </c>
      <c r="Y48" s="151">
        <f t="shared" si="8"/>
        <v>44.958888888888893</v>
      </c>
      <c r="Z48" s="151">
        <f t="shared" si="33"/>
        <v>98.95436507936509</v>
      </c>
      <c r="AA48" s="151">
        <f t="shared" si="9"/>
        <v>24.495873015873016</v>
      </c>
      <c r="AB48" s="151">
        <f t="shared" si="9"/>
        <v>24.047777777777778</v>
      </c>
      <c r="AC48" s="151">
        <f t="shared" si="34"/>
        <v>48.543650793650798</v>
      </c>
      <c r="AD48" s="151">
        <f t="shared" si="10"/>
        <v>39.28301587301587</v>
      </c>
      <c r="AE48" s="151">
        <f t="shared" si="10"/>
        <v>38.610873015873018</v>
      </c>
      <c r="AF48" s="151">
        <f t="shared" si="35"/>
        <v>77.893888888888881</v>
      </c>
      <c r="AG48" s="151">
        <f t="shared" si="11"/>
        <v>2.9873015873015873</v>
      </c>
      <c r="AH48" s="151">
        <f t="shared" si="11"/>
        <v>2.9873015873015873</v>
      </c>
      <c r="AI48" s="151">
        <f t="shared" si="36"/>
        <v>5.9746031746031747</v>
      </c>
      <c r="AJ48" s="151">
        <f t="shared" si="12"/>
        <v>8.6631746031746033</v>
      </c>
      <c r="AK48" s="151">
        <f t="shared" si="12"/>
        <v>10.231507936507937</v>
      </c>
      <c r="AL48" s="151">
        <f t="shared" si="37"/>
        <v>18.894682539682542</v>
      </c>
      <c r="AM48" s="151">
        <f t="shared" si="13"/>
        <v>8.961904761904762</v>
      </c>
      <c r="AN48" s="151">
        <f t="shared" si="13"/>
        <v>8.8125396825396827</v>
      </c>
      <c r="AO48" s="151">
        <f t="shared" si="38"/>
        <v>17.774444444444445</v>
      </c>
      <c r="AP48" s="151">
        <f t="shared" si="14"/>
        <v>17.774444444444445</v>
      </c>
      <c r="AQ48" s="151">
        <f t="shared" si="14"/>
        <v>28.23</v>
      </c>
      <c r="AR48" s="151">
        <f t="shared" si="39"/>
        <v>46.004444444444445</v>
      </c>
      <c r="AS48" s="151">
        <f t="shared" si="15"/>
        <v>43.390555555555558</v>
      </c>
      <c r="AT48" s="151">
        <f t="shared" si="15"/>
        <v>41.896904761904764</v>
      </c>
      <c r="AU48" s="151">
        <f t="shared" si="40"/>
        <v>85.287460317460329</v>
      </c>
      <c r="AV48" s="151">
        <f t="shared" si="16"/>
        <v>5.3771428571428572</v>
      </c>
      <c r="AW48" s="151">
        <f t="shared" si="16"/>
        <v>3.6594444444444445</v>
      </c>
      <c r="AX48" s="151">
        <f t="shared" si="41"/>
        <v>9.0365873015873017</v>
      </c>
      <c r="AY48" s="151">
        <f t="shared" si="17"/>
        <v>20.238968253968252</v>
      </c>
      <c r="AZ48" s="151">
        <f t="shared" si="17"/>
        <v>23.823730158730157</v>
      </c>
      <c r="BA48" s="151">
        <f t="shared" si="42"/>
        <v>44.06269841269841</v>
      </c>
      <c r="BB48" s="151">
        <f t="shared" si="18"/>
        <v>5.7505555555555556</v>
      </c>
      <c r="BC48" s="151">
        <f t="shared" si="18"/>
        <v>9.0365873015873017</v>
      </c>
      <c r="BD48" s="151">
        <f t="shared" si="43"/>
        <v>14.787142857142857</v>
      </c>
      <c r="BE48" s="151">
        <f t="shared" si="19"/>
        <v>8.4391269841269843</v>
      </c>
      <c r="BF48" s="151">
        <f t="shared" si="19"/>
        <v>5.3771428571428572</v>
      </c>
      <c r="BG48" s="151">
        <f t="shared" si="44"/>
        <v>13.816269841269841</v>
      </c>
      <c r="BH48" s="151">
        <f t="shared" si="20"/>
        <v>5.2277777777777779</v>
      </c>
      <c r="BI48" s="151">
        <f t="shared" si="20"/>
        <v>4.9290476190476191</v>
      </c>
      <c r="BJ48" s="151">
        <f t="shared" si="45"/>
        <v>10.156825396825397</v>
      </c>
      <c r="BK48" s="151">
        <f t="shared" si="21"/>
        <v>14.712460317460318</v>
      </c>
      <c r="BL48" s="151">
        <f t="shared" si="21"/>
        <v>19.268095238095238</v>
      </c>
      <c r="BM48" s="151">
        <f t="shared" si="46"/>
        <v>33.980555555555554</v>
      </c>
      <c r="BN48" s="151">
        <f t="shared" si="22"/>
        <v>5.0037301587301588</v>
      </c>
      <c r="BO48" s="151">
        <f t="shared" si="22"/>
        <v>7.1695238095238096</v>
      </c>
      <c r="BP48" s="151">
        <f t="shared" si="47"/>
        <v>12.173253968253968</v>
      </c>
      <c r="BQ48" s="151">
        <f t="shared" si="23"/>
        <v>322.55388888888888</v>
      </c>
      <c r="BR48" s="151">
        <f t="shared" si="23"/>
        <v>109.78333333333333</v>
      </c>
      <c r="BS48" s="151">
        <f t="shared" si="48"/>
        <v>432.33722222222218</v>
      </c>
      <c r="BT48" s="151">
        <f t="shared" si="24"/>
        <v>45.855079365079362</v>
      </c>
      <c r="BU48" s="151">
        <f t="shared" si="24"/>
        <v>20.537698412698411</v>
      </c>
      <c r="BV48" s="151">
        <f t="shared" si="49"/>
        <v>66.392777777777781</v>
      </c>
      <c r="BW48" s="151">
        <f t="shared" si="25"/>
        <v>85.73555555555555</v>
      </c>
      <c r="BX48" s="151">
        <f t="shared" si="25"/>
        <v>38.760238095238094</v>
      </c>
      <c r="BY48" s="151">
        <f t="shared" si="50"/>
        <v>124.49579365079364</v>
      </c>
    </row>
    <row r="49" spans="1:77">
      <c r="A49" s="146">
        <v>5.4841269841269843E-2</v>
      </c>
      <c r="B49" s="77">
        <v>0.79166666666666696</v>
      </c>
      <c r="C49" s="151">
        <f t="shared" si="1"/>
        <v>1590.6710317460318</v>
      </c>
      <c r="D49" s="151">
        <f t="shared" si="1"/>
        <v>1430.2054761904762</v>
      </c>
      <c r="E49" s="151">
        <f t="shared" si="26"/>
        <v>3020.876507936508</v>
      </c>
      <c r="F49" s="151">
        <f t="shared" si="2"/>
        <v>844.99428571428575</v>
      </c>
      <c r="G49" s="151">
        <f t="shared" si="2"/>
        <v>903.89380952380952</v>
      </c>
      <c r="H49" s="151">
        <f t="shared" si="27"/>
        <v>1748.8880952380953</v>
      </c>
      <c r="I49" s="151">
        <f t="shared" si="3"/>
        <v>114.06984126984128</v>
      </c>
      <c r="J49" s="151">
        <f t="shared" si="3"/>
        <v>106.99531746031747</v>
      </c>
      <c r="K49" s="151">
        <f t="shared" si="28"/>
        <v>221.06515873015874</v>
      </c>
      <c r="L49" s="151">
        <f t="shared" si="4"/>
        <v>35.921031746031744</v>
      </c>
      <c r="M49" s="151">
        <f t="shared" si="4"/>
        <v>38.663095238095238</v>
      </c>
      <c r="N49" s="151">
        <f t="shared" si="29"/>
        <v>74.584126984126982</v>
      </c>
      <c r="O49" s="151">
        <f t="shared" si="5"/>
        <v>18.097619047619048</v>
      </c>
      <c r="P49" s="151">
        <f t="shared" si="5"/>
        <v>17.713730158730158</v>
      </c>
      <c r="Q49" s="151">
        <f t="shared" si="30"/>
        <v>35.811349206349206</v>
      </c>
      <c r="R49" s="151">
        <f t="shared" si="6"/>
        <v>14.313571428571429</v>
      </c>
      <c r="S49" s="151">
        <f t="shared" si="6"/>
        <v>14.03936507936508</v>
      </c>
      <c r="T49" s="151">
        <f t="shared" si="31"/>
        <v>28.352936507936509</v>
      </c>
      <c r="U49" s="151">
        <f t="shared" si="7"/>
        <v>33.069285714285712</v>
      </c>
      <c r="V49" s="151">
        <f t="shared" si="7"/>
        <v>24.239841269841271</v>
      </c>
      <c r="W49" s="151">
        <f t="shared" si="32"/>
        <v>57.309126984126983</v>
      </c>
      <c r="X49" s="151">
        <f t="shared" si="8"/>
        <v>39.650238095238095</v>
      </c>
      <c r="Y49" s="151">
        <f t="shared" si="8"/>
        <v>33.014444444444443</v>
      </c>
      <c r="Z49" s="151">
        <f t="shared" si="33"/>
        <v>72.664682539682531</v>
      </c>
      <c r="AA49" s="151">
        <f t="shared" si="9"/>
        <v>17.98793650793651</v>
      </c>
      <c r="AB49" s="151">
        <f t="shared" si="9"/>
        <v>17.658888888888889</v>
      </c>
      <c r="AC49" s="151">
        <f t="shared" si="34"/>
        <v>35.646825396825399</v>
      </c>
      <c r="AD49" s="151">
        <f t="shared" si="10"/>
        <v>28.846507936507937</v>
      </c>
      <c r="AE49" s="151">
        <f t="shared" si="10"/>
        <v>28.352936507936509</v>
      </c>
      <c r="AF49" s="151">
        <f t="shared" si="35"/>
        <v>57.199444444444445</v>
      </c>
      <c r="AG49" s="151">
        <f t="shared" si="11"/>
        <v>2.1936507936507939</v>
      </c>
      <c r="AH49" s="151">
        <f t="shared" si="11"/>
        <v>2.1936507936507939</v>
      </c>
      <c r="AI49" s="151">
        <f t="shared" si="36"/>
        <v>4.3873015873015877</v>
      </c>
      <c r="AJ49" s="151">
        <f t="shared" si="12"/>
        <v>6.3615873015873019</v>
      </c>
      <c r="AK49" s="151">
        <f t="shared" si="12"/>
        <v>7.5132539682539683</v>
      </c>
      <c r="AL49" s="151">
        <f t="shared" si="37"/>
        <v>13.874841269841269</v>
      </c>
      <c r="AM49" s="151">
        <f t="shared" si="13"/>
        <v>6.5809523809523816</v>
      </c>
      <c r="AN49" s="151">
        <f t="shared" si="13"/>
        <v>6.4712698412698417</v>
      </c>
      <c r="AO49" s="151">
        <f t="shared" si="38"/>
        <v>13.052222222222223</v>
      </c>
      <c r="AP49" s="151">
        <f t="shared" si="14"/>
        <v>13.052222222222223</v>
      </c>
      <c r="AQ49" s="151">
        <f t="shared" si="14"/>
        <v>20.73</v>
      </c>
      <c r="AR49" s="151">
        <f t="shared" si="39"/>
        <v>33.782222222222224</v>
      </c>
      <c r="AS49" s="151">
        <f t="shared" si="15"/>
        <v>31.862777777777779</v>
      </c>
      <c r="AT49" s="151">
        <f t="shared" si="15"/>
        <v>30.765952380952381</v>
      </c>
      <c r="AU49" s="151">
        <f t="shared" si="40"/>
        <v>62.628730158730164</v>
      </c>
      <c r="AV49" s="151">
        <f t="shared" si="16"/>
        <v>3.9485714285714288</v>
      </c>
      <c r="AW49" s="151">
        <f t="shared" si="16"/>
        <v>2.6872222222222222</v>
      </c>
      <c r="AX49" s="151">
        <f t="shared" si="41"/>
        <v>6.6357936507936515</v>
      </c>
      <c r="AY49" s="151">
        <f t="shared" si="17"/>
        <v>14.861984126984128</v>
      </c>
      <c r="AZ49" s="151">
        <f t="shared" si="17"/>
        <v>17.494365079365082</v>
      </c>
      <c r="BA49" s="151">
        <f t="shared" si="42"/>
        <v>32.356349206349208</v>
      </c>
      <c r="BB49" s="151">
        <f t="shared" si="18"/>
        <v>4.222777777777778</v>
      </c>
      <c r="BC49" s="151">
        <f t="shared" si="18"/>
        <v>6.6357936507936515</v>
      </c>
      <c r="BD49" s="151">
        <f t="shared" si="43"/>
        <v>10.85857142857143</v>
      </c>
      <c r="BE49" s="151">
        <f t="shared" si="19"/>
        <v>6.1970634920634922</v>
      </c>
      <c r="BF49" s="151">
        <f t="shared" si="19"/>
        <v>3.9485714285714288</v>
      </c>
      <c r="BG49" s="151">
        <f t="shared" si="44"/>
        <v>10.145634920634921</v>
      </c>
      <c r="BH49" s="151">
        <f t="shared" si="20"/>
        <v>3.838888888888889</v>
      </c>
      <c r="BI49" s="151">
        <f t="shared" si="20"/>
        <v>3.6195238095238098</v>
      </c>
      <c r="BJ49" s="151">
        <f t="shared" si="45"/>
        <v>7.4584126984126993</v>
      </c>
      <c r="BK49" s="151">
        <f t="shared" si="21"/>
        <v>10.80373015873016</v>
      </c>
      <c r="BL49" s="151">
        <f t="shared" si="21"/>
        <v>14.14904761904762</v>
      </c>
      <c r="BM49" s="151">
        <f t="shared" si="46"/>
        <v>24.952777777777779</v>
      </c>
      <c r="BN49" s="151">
        <f t="shared" si="22"/>
        <v>3.6743650793650797</v>
      </c>
      <c r="BO49" s="151">
        <f t="shared" si="22"/>
        <v>5.2647619047619045</v>
      </c>
      <c r="BP49" s="151">
        <f t="shared" si="47"/>
        <v>8.9391269841269843</v>
      </c>
      <c r="BQ49" s="151">
        <f t="shared" si="23"/>
        <v>236.85944444444445</v>
      </c>
      <c r="BR49" s="151">
        <f t="shared" si="23"/>
        <v>80.616666666666674</v>
      </c>
      <c r="BS49" s="151">
        <f t="shared" si="48"/>
        <v>317.47611111111109</v>
      </c>
      <c r="BT49" s="151">
        <f t="shared" si="24"/>
        <v>33.672539682539686</v>
      </c>
      <c r="BU49" s="151">
        <f t="shared" si="24"/>
        <v>15.081349206349207</v>
      </c>
      <c r="BV49" s="151">
        <f t="shared" si="49"/>
        <v>48.753888888888895</v>
      </c>
      <c r="BW49" s="151">
        <f t="shared" si="25"/>
        <v>62.957777777777778</v>
      </c>
      <c r="BX49" s="151">
        <f t="shared" si="25"/>
        <v>28.46261904761905</v>
      </c>
      <c r="BY49" s="151">
        <f t="shared" si="50"/>
        <v>91.420396825396836</v>
      </c>
    </row>
    <row r="50" spans="1:77">
      <c r="A50" s="146">
        <v>3.4682539682539683E-2</v>
      </c>
      <c r="B50" s="77">
        <v>0.83333333333333404</v>
      </c>
      <c r="C50" s="151">
        <f t="shared" si="1"/>
        <v>1005.9670634920635</v>
      </c>
      <c r="D50" s="151">
        <f t="shared" si="1"/>
        <v>904.48595238095243</v>
      </c>
      <c r="E50" s="151">
        <f t="shared" si="26"/>
        <v>1910.4530158730158</v>
      </c>
      <c r="F50" s="151">
        <f t="shared" si="2"/>
        <v>534.38857142857148</v>
      </c>
      <c r="G50" s="151">
        <f t="shared" si="2"/>
        <v>571.63761904761907</v>
      </c>
      <c r="H50" s="151">
        <f t="shared" si="27"/>
        <v>1106.0261904761905</v>
      </c>
      <c r="I50" s="151">
        <f t="shared" si="3"/>
        <v>72.139682539682539</v>
      </c>
      <c r="J50" s="151">
        <f t="shared" si="3"/>
        <v>67.665634920634915</v>
      </c>
      <c r="K50" s="151">
        <f t="shared" si="28"/>
        <v>139.80531746031744</v>
      </c>
      <c r="L50" s="151">
        <f t="shared" si="4"/>
        <v>22.717063492063492</v>
      </c>
      <c r="M50" s="151">
        <f t="shared" si="4"/>
        <v>24.451190476190476</v>
      </c>
      <c r="N50" s="151">
        <f t="shared" si="29"/>
        <v>47.168253968253964</v>
      </c>
      <c r="O50" s="151">
        <f t="shared" si="5"/>
        <v>11.445238095238095</v>
      </c>
      <c r="P50" s="151">
        <f t="shared" si="5"/>
        <v>11.202460317460318</v>
      </c>
      <c r="Q50" s="151">
        <f t="shared" si="30"/>
        <v>22.647698412698411</v>
      </c>
      <c r="R50" s="151">
        <f t="shared" si="6"/>
        <v>9.0521428571428579</v>
      </c>
      <c r="S50" s="151">
        <f t="shared" si="6"/>
        <v>8.8787301587301588</v>
      </c>
      <c r="T50" s="151">
        <f t="shared" si="31"/>
        <v>17.930873015873019</v>
      </c>
      <c r="U50" s="151">
        <f t="shared" si="7"/>
        <v>20.91357142857143</v>
      </c>
      <c r="V50" s="151">
        <f t="shared" si="7"/>
        <v>15.32968253968254</v>
      </c>
      <c r="W50" s="151">
        <f t="shared" si="32"/>
        <v>36.243253968253967</v>
      </c>
      <c r="X50" s="151">
        <f t="shared" si="8"/>
        <v>25.075476190476191</v>
      </c>
      <c r="Y50" s="151">
        <f t="shared" si="8"/>
        <v>20.878888888888888</v>
      </c>
      <c r="Z50" s="151">
        <f t="shared" si="33"/>
        <v>45.954365079365076</v>
      </c>
      <c r="AA50" s="151">
        <f t="shared" si="9"/>
        <v>11.375873015873015</v>
      </c>
      <c r="AB50" s="151">
        <f t="shared" si="9"/>
        <v>11.167777777777777</v>
      </c>
      <c r="AC50" s="151">
        <f t="shared" si="34"/>
        <v>22.543650793650791</v>
      </c>
      <c r="AD50" s="151">
        <f t="shared" si="10"/>
        <v>18.243015873015874</v>
      </c>
      <c r="AE50" s="151">
        <f t="shared" si="10"/>
        <v>17.930873015873015</v>
      </c>
      <c r="AF50" s="151">
        <f t="shared" si="35"/>
        <v>36.173888888888889</v>
      </c>
      <c r="AG50" s="151">
        <f t="shared" si="11"/>
        <v>1.3873015873015873</v>
      </c>
      <c r="AH50" s="151">
        <f t="shared" si="11"/>
        <v>1.3873015873015873</v>
      </c>
      <c r="AI50" s="151">
        <f t="shared" si="36"/>
        <v>2.7746031746031745</v>
      </c>
      <c r="AJ50" s="151">
        <f t="shared" si="12"/>
        <v>4.0231746031746036</v>
      </c>
      <c r="AK50" s="151">
        <f t="shared" si="12"/>
        <v>4.7515079365079362</v>
      </c>
      <c r="AL50" s="151">
        <f t="shared" si="37"/>
        <v>8.7746825396825407</v>
      </c>
      <c r="AM50" s="151">
        <f t="shared" si="13"/>
        <v>4.1619047619047622</v>
      </c>
      <c r="AN50" s="151">
        <f t="shared" si="13"/>
        <v>4.0925396825396829</v>
      </c>
      <c r="AO50" s="151">
        <f t="shared" si="38"/>
        <v>8.2544444444444451</v>
      </c>
      <c r="AP50" s="151">
        <f t="shared" si="14"/>
        <v>8.2544444444444451</v>
      </c>
      <c r="AQ50" s="151">
        <f t="shared" si="14"/>
        <v>13.11</v>
      </c>
      <c r="AR50" s="151">
        <f t="shared" si="39"/>
        <v>21.364444444444445</v>
      </c>
      <c r="AS50" s="151">
        <f t="shared" si="15"/>
        <v>20.150555555555556</v>
      </c>
      <c r="AT50" s="151">
        <f t="shared" si="15"/>
        <v>19.456904761904763</v>
      </c>
      <c r="AU50" s="151">
        <f t="shared" si="40"/>
        <v>39.607460317460323</v>
      </c>
      <c r="AV50" s="151">
        <f t="shared" si="16"/>
        <v>2.4971428571428573</v>
      </c>
      <c r="AW50" s="151">
        <f t="shared" si="16"/>
        <v>1.6994444444444445</v>
      </c>
      <c r="AX50" s="151">
        <f t="shared" si="41"/>
        <v>4.1965873015873019</v>
      </c>
      <c r="AY50" s="151">
        <f t="shared" si="17"/>
        <v>9.3989682539682544</v>
      </c>
      <c r="AZ50" s="151">
        <f t="shared" si="17"/>
        <v>11.063730158730159</v>
      </c>
      <c r="BA50" s="151">
        <f t="shared" si="42"/>
        <v>20.462698412698415</v>
      </c>
      <c r="BB50" s="151">
        <f t="shared" si="18"/>
        <v>2.6705555555555556</v>
      </c>
      <c r="BC50" s="151">
        <f t="shared" si="18"/>
        <v>4.1965873015873019</v>
      </c>
      <c r="BD50" s="151">
        <f t="shared" si="43"/>
        <v>6.8671428571428574</v>
      </c>
      <c r="BE50" s="151">
        <f t="shared" si="19"/>
        <v>3.9191269841269842</v>
      </c>
      <c r="BF50" s="151">
        <f t="shared" si="19"/>
        <v>2.4971428571428573</v>
      </c>
      <c r="BG50" s="151">
        <f t="shared" si="44"/>
        <v>6.4162698412698411</v>
      </c>
      <c r="BH50" s="151">
        <f t="shared" si="20"/>
        <v>2.4277777777777776</v>
      </c>
      <c r="BI50" s="151">
        <f t="shared" si="20"/>
        <v>2.289047619047619</v>
      </c>
      <c r="BJ50" s="151">
        <f t="shared" si="45"/>
        <v>4.7168253968253966</v>
      </c>
      <c r="BK50" s="151">
        <f t="shared" si="21"/>
        <v>6.8324603174603178</v>
      </c>
      <c r="BL50" s="151">
        <f t="shared" si="21"/>
        <v>8.9480952380952381</v>
      </c>
      <c r="BM50" s="151">
        <f t="shared" si="46"/>
        <v>15.780555555555555</v>
      </c>
      <c r="BN50" s="151">
        <f t="shared" si="22"/>
        <v>2.3237301587301586</v>
      </c>
      <c r="BO50" s="151">
        <f t="shared" si="22"/>
        <v>3.3295238095238098</v>
      </c>
      <c r="BP50" s="151">
        <f t="shared" si="47"/>
        <v>5.6532539682539689</v>
      </c>
      <c r="BQ50" s="151">
        <f t="shared" si="23"/>
        <v>149.79388888888889</v>
      </c>
      <c r="BR50" s="151">
        <f t="shared" si="23"/>
        <v>50.983333333333334</v>
      </c>
      <c r="BS50" s="151">
        <f t="shared" si="48"/>
        <v>200.77722222222224</v>
      </c>
      <c r="BT50" s="151">
        <f t="shared" si="24"/>
        <v>21.295079365079363</v>
      </c>
      <c r="BU50" s="151">
        <f t="shared" si="24"/>
        <v>9.537698412698413</v>
      </c>
      <c r="BV50" s="151">
        <f t="shared" si="49"/>
        <v>30.832777777777778</v>
      </c>
      <c r="BW50" s="151">
        <f t="shared" si="25"/>
        <v>39.815555555555555</v>
      </c>
      <c r="BX50" s="151">
        <f t="shared" si="25"/>
        <v>18.000238095238096</v>
      </c>
      <c r="BY50" s="151">
        <f t="shared" si="50"/>
        <v>57.815793650793651</v>
      </c>
    </row>
    <row r="51" spans="1:77">
      <c r="A51" s="146">
        <v>1.6666666666666666E-2</v>
      </c>
      <c r="B51" s="77">
        <v>0.875</v>
      </c>
      <c r="C51" s="151">
        <f t="shared" si="1"/>
        <v>483.41666666666669</v>
      </c>
      <c r="D51" s="151">
        <f t="shared" si="1"/>
        <v>434.65</v>
      </c>
      <c r="E51" s="151">
        <f t="shared" si="26"/>
        <v>918.06666666666661</v>
      </c>
      <c r="F51" s="151">
        <f t="shared" si="2"/>
        <v>256.8</v>
      </c>
      <c r="G51" s="151">
        <f t="shared" si="2"/>
        <v>274.7</v>
      </c>
      <c r="H51" s="151">
        <f t="shared" si="27"/>
        <v>531.5</v>
      </c>
      <c r="I51" s="151">
        <f t="shared" si="3"/>
        <v>34.666666666666664</v>
      </c>
      <c r="J51" s="151">
        <f t="shared" si="3"/>
        <v>32.516666666666666</v>
      </c>
      <c r="K51" s="151">
        <f t="shared" si="28"/>
        <v>67.183333333333337</v>
      </c>
      <c r="L51" s="151">
        <f t="shared" si="4"/>
        <v>10.916666666666666</v>
      </c>
      <c r="M51" s="151">
        <f t="shared" si="4"/>
        <v>11.75</v>
      </c>
      <c r="N51" s="151">
        <f t="shared" si="29"/>
        <v>22.666666666666664</v>
      </c>
      <c r="O51" s="151">
        <f t="shared" si="5"/>
        <v>5.5</v>
      </c>
      <c r="P51" s="151">
        <f t="shared" si="5"/>
        <v>5.3833333333333329</v>
      </c>
      <c r="Q51" s="151">
        <f t="shared" si="30"/>
        <v>10.883333333333333</v>
      </c>
      <c r="R51" s="151">
        <f t="shared" si="6"/>
        <v>4.3499999999999996</v>
      </c>
      <c r="S51" s="151">
        <f t="shared" si="6"/>
        <v>4.2666666666666666</v>
      </c>
      <c r="T51" s="151">
        <f t="shared" si="31"/>
        <v>8.6166666666666671</v>
      </c>
      <c r="U51" s="151">
        <f t="shared" si="7"/>
        <v>10.050000000000001</v>
      </c>
      <c r="V51" s="151">
        <f t="shared" si="7"/>
        <v>7.3666666666666663</v>
      </c>
      <c r="W51" s="151">
        <f t="shared" si="32"/>
        <v>17.416666666666668</v>
      </c>
      <c r="X51" s="151">
        <f t="shared" si="8"/>
        <v>12.05</v>
      </c>
      <c r="Y51" s="151">
        <f t="shared" si="8"/>
        <v>10.033333333333333</v>
      </c>
      <c r="Z51" s="151">
        <f t="shared" si="33"/>
        <v>22.083333333333336</v>
      </c>
      <c r="AA51" s="151">
        <f t="shared" si="9"/>
        <v>5.4666666666666668</v>
      </c>
      <c r="AB51" s="151">
        <f t="shared" si="9"/>
        <v>5.3666666666666663</v>
      </c>
      <c r="AC51" s="151">
        <f t="shared" si="34"/>
        <v>10.833333333333332</v>
      </c>
      <c r="AD51" s="151">
        <f t="shared" si="10"/>
        <v>8.7666666666666657</v>
      </c>
      <c r="AE51" s="151">
        <f t="shared" si="10"/>
        <v>8.6166666666666671</v>
      </c>
      <c r="AF51" s="151">
        <f t="shared" si="35"/>
        <v>17.383333333333333</v>
      </c>
      <c r="AG51" s="151">
        <f t="shared" si="11"/>
        <v>0.66666666666666663</v>
      </c>
      <c r="AH51" s="151">
        <f t="shared" si="11"/>
        <v>0.66666666666666663</v>
      </c>
      <c r="AI51" s="151">
        <f t="shared" si="36"/>
        <v>1.3333333333333333</v>
      </c>
      <c r="AJ51" s="151">
        <f t="shared" si="12"/>
        <v>1.9333333333333333</v>
      </c>
      <c r="AK51" s="151">
        <f t="shared" si="12"/>
        <v>2.2833333333333332</v>
      </c>
      <c r="AL51" s="151">
        <f t="shared" si="37"/>
        <v>4.2166666666666668</v>
      </c>
      <c r="AM51" s="151">
        <f t="shared" si="13"/>
        <v>2</v>
      </c>
      <c r="AN51" s="151">
        <f t="shared" si="13"/>
        <v>1.9666666666666666</v>
      </c>
      <c r="AO51" s="151">
        <f t="shared" si="38"/>
        <v>3.9666666666666668</v>
      </c>
      <c r="AP51" s="151">
        <f t="shared" si="14"/>
        <v>3.9666666666666668</v>
      </c>
      <c r="AQ51" s="151">
        <f t="shared" si="14"/>
        <v>6.3</v>
      </c>
      <c r="AR51" s="151">
        <f t="shared" si="39"/>
        <v>10.266666666666666</v>
      </c>
      <c r="AS51" s="151">
        <f t="shared" si="15"/>
        <v>9.6833333333333336</v>
      </c>
      <c r="AT51" s="151">
        <f t="shared" si="15"/>
        <v>9.35</v>
      </c>
      <c r="AU51" s="151">
        <f t="shared" si="40"/>
        <v>19.033333333333331</v>
      </c>
      <c r="AV51" s="151">
        <f t="shared" si="16"/>
        <v>1.2</v>
      </c>
      <c r="AW51" s="151">
        <f t="shared" si="16"/>
        <v>0.81666666666666665</v>
      </c>
      <c r="AX51" s="151">
        <f t="shared" si="41"/>
        <v>2.0166666666666666</v>
      </c>
      <c r="AY51" s="151">
        <f t="shared" si="17"/>
        <v>4.5166666666666666</v>
      </c>
      <c r="AZ51" s="151">
        <f t="shared" si="17"/>
        <v>5.3166666666666664</v>
      </c>
      <c r="BA51" s="151">
        <f t="shared" si="42"/>
        <v>9.8333333333333321</v>
      </c>
      <c r="BB51" s="151">
        <f t="shared" si="18"/>
        <v>1.2833333333333332</v>
      </c>
      <c r="BC51" s="151">
        <f t="shared" si="18"/>
        <v>2.0166666666666666</v>
      </c>
      <c r="BD51" s="151">
        <f t="shared" si="43"/>
        <v>3.3</v>
      </c>
      <c r="BE51" s="151">
        <f t="shared" si="19"/>
        <v>1.8833333333333333</v>
      </c>
      <c r="BF51" s="151">
        <f t="shared" si="19"/>
        <v>1.2</v>
      </c>
      <c r="BG51" s="151">
        <f t="shared" si="44"/>
        <v>3.083333333333333</v>
      </c>
      <c r="BH51" s="151">
        <f t="shared" si="20"/>
        <v>1.1666666666666667</v>
      </c>
      <c r="BI51" s="151">
        <f t="shared" si="20"/>
        <v>1.1000000000000001</v>
      </c>
      <c r="BJ51" s="151">
        <f t="shared" si="45"/>
        <v>2.2666666666666666</v>
      </c>
      <c r="BK51" s="151">
        <f t="shared" si="21"/>
        <v>3.2833333333333332</v>
      </c>
      <c r="BL51" s="151">
        <f t="shared" si="21"/>
        <v>4.3</v>
      </c>
      <c r="BM51" s="151">
        <f t="shared" si="46"/>
        <v>7.583333333333333</v>
      </c>
      <c r="BN51" s="151">
        <f t="shared" si="22"/>
        <v>1.1166666666666667</v>
      </c>
      <c r="BO51" s="151">
        <f t="shared" si="22"/>
        <v>1.6</v>
      </c>
      <c r="BP51" s="151">
        <f t="shared" si="47"/>
        <v>2.7166666666666668</v>
      </c>
      <c r="BQ51" s="151">
        <f t="shared" si="23"/>
        <v>71.983333333333334</v>
      </c>
      <c r="BR51" s="151">
        <f t="shared" si="23"/>
        <v>24.5</v>
      </c>
      <c r="BS51" s="151">
        <f t="shared" si="48"/>
        <v>96.483333333333334</v>
      </c>
      <c r="BT51" s="151">
        <f t="shared" si="24"/>
        <v>10.233333333333333</v>
      </c>
      <c r="BU51" s="151">
        <f t="shared" si="24"/>
        <v>4.583333333333333</v>
      </c>
      <c r="BV51" s="151">
        <f t="shared" si="49"/>
        <v>14.816666666666666</v>
      </c>
      <c r="BW51" s="151">
        <f t="shared" si="25"/>
        <v>19.133333333333333</v>
      </c>
      <c r="BX51" s="151">
        <f t="shared" si="25"/>
        <v>8.65</v>
      </c>
      <c r="BY51" s="151">
        <f t="shared" si="50"/>
        <v>27.783333333333331</v>
      </c>
    </row>
    <row r="52" spans="1:77">
      <c r="A52" s="146">
        <v>9.7619047619047616E-3</v>
      </c>
      <c r="B52" s="77">
        <v>0.91666666666666696</v>
      </c>
      <c r="C52" s="151">
        <f t="shared" si="1"/>
        <v>283.14404761904763</v>
      </c>
      <c r="D52" s="151">
        <f t="shared" si="1"/>
        <v>254.58071428571427</v>
      </c>
      <c r="E52" s="151">
        <f t="shared" si="26"/>
        <v>537.72476190476186</v>
      </c>
      <c r="F52" s="151">
        <f t="shared" si="2"/>
        <v>150.41142857142856</v>
      </c>
      <c r="G52" s="151">
        <f t="shared" si="2"/>
        <v>160.89571428571429</v>
      </c>
      <c r="H52" s="151">
        <f t="shared" si="27"/>
        <v>311.30714285714282</v>
      </c>
      <c r="I52" s="151">
        <f t="shared" si="3"/>
        <v>20.304761904761904</v>
      </c>
      <c r="J52" s="151">
        <f t="shared" si="3"/>
        <v>19.04547619047619</v>
      </c>
      <c r="K52" s="151">
        <f t="shared" si="28"/>
        <v>39.350238095238097</v>
      </c>
      <c r="L52" s="151">
        <f t="shared" si="4"/>
        <v>6.394047619047619</v>
      </c>
      <c r="M52" s="151">
        <f t="shared" si="4"/>
        <v>6.8821428571428571</v>
      </c>
      <c r="N52" s="151">
        <f t="shared" si="29"/>
        <v>13.276190476190475</v>
      </c>
      <c r="O52" s="151">
        <f t="shared" si="5"/>
        <v>3.2214285714285715</v>
      </c>
      <c r="P52" s="151">
        <f t="shared" si="5"/>
        <v>3.1530952380952382</v>
      </c>
      <c r="Q52" s="151">
        <f t="shared" si="30"/>
        <v>6.3745238095238097</v>
      </c>
      <c r="R52" s="151">
        <f t="shared" si="6"/>
        <v>2.5478571428571426</v>
      </c>
      <c r="S52" s="151">
        <f t="shared" si="6"/>
        <v>2.499047619047619</v>
      </c>
      <c r="T52" s="151">
        <f t="shared" si="31"/>
        <v>5.0469047619047611</v>
      </c>
      <c r="U52" s="151">
        <f t="shared" si="7"/>
        <v>5.8864285714285716</v>
      </c>
      <c r="V52" s="151">
        <f t="shared" si="7"/>
        <v>4.3147619047619044</v>
      </c>
      <c r="W52" s="151">
        <f t="shared" si="32"/>
        <v>10.201190476190476</v>
      </c>
      <c r="X52" s="151">
        <f t="shared" si="8"/>
        <v>7.0578571428571424</v>
      </c>
      <c r="Y52" s="151">
        <f t="shared" si="8"/>
        <v>5.876666666666666</v>
      </c>
      <c r="Z52" s="151">
        <f t="shared" si="33"/>
        <v>12.934523809523808</v>
      </c>
      <c r="AA52" s="151">
        <f t="shared" si="9"/>
        <v>3.2019047619047618</v>
      </c>
      <c r="AB52" s="151">
        <f t="shared" si="9"/>
        <v>3.1433333333333331</v>
      </c>
      <c r="AC52" s="151">
        <f t="shared" si="34"/>
        <v>6.3452380952380949</v>
      </c>
      <c r="AD52" s="151">
        <f t="shared" si="10"/>
        <v>5.1347619047619046</v>
      </c>
      <c r="AE52" s="151">
        <f t="shared" si="10"/>
        <v>5.046904761904762</v>
      </c>
      <c r="AF52" s="151">
        <f t="shared" si="35"/>
        <v>10.181666666666667</v>
      </c>
      <c r="AG52" s="151">
        <f t="shared" si="11"/>
        <v>0.39047619047619048</v>
      </c>
      <c r="AH52" s="151">
        <f t="shared" si="11"/>
        <v>0.39047619047619048</v>
      </c>
      <c r="AI52" s="151">
        <f t="shared" si="36"/>
        <v>0.78095238095238095</v>
      </c>
      <c r="AJ52" s="151">
        <f t="shared" si="12"/>
        <v>1.1323809523809523</v>
      </c>
      <c r="AK52" s="151">
        <f t="shared" si="12"/>
        <v>1.3373809523809523</v>
      </c>
      <c r="AL52" s="151">
        <f t="shared" si="37"/>
        <v>2.4697619047619046</v>
      </c>
      <c r="AM52" s="151">
        <f t="shared" si="13"/>
        <v>1.1714285714285715</v>
      </c>
      <c r="AN52" s="151">
        <f t="shared" si="13"/>
        <v>1.1519047619047618</v>
      </c>
      <c r="AO52" s="151">
        <f t="shared" si="38"/>
        <v>2.3233333333333333</v>
      </c>
      <c r="AP52" s="151">
        <f t="shared" si="14"/>
        <v>2.3233333333333333</v>
      </c>
      <c r="AQ52" s="151">
        <f t="shared" si="14"/>
        <v>3.69</v>
      </c>
      <c r="AR52" s="151">
        <f t="shared" si="39"/>
        <v>6.0133333333333336</v>
      </c>
      <c r="AS52" s="151">
        <f t="shared" si="15"/>
        <v>5.6716666666666669</v>
      </c>
      <c r="AT52" s="151">
        <f t="shared" si="15"/>
        <v>5.4764285714285714</v>
      </c>
      <c r="AU52" s="151">
        <f t="shared" si="40"/>
        <v>11.148095238095237</v>
      </c>
      <c r="AV52" s="151">
        <f t="shared" si="16"/>
        <v>0.70285714285714285</v>
      </c>
      <c r="AW52" s="151">
        <f t="shared" si="16"/>
        <v>0.47833333333333333</v>
      </c>
      <c r="AX52" s="151">
        <f t="shared" si="41"/>
        <v>1.1811904761904761</v>
      </c>
      <c r="AY52" s="151">
        <f t="shared" si="17"/>
        <v>2.6454761904761903</v>
      </c>
      <c r="AZ52" s="151">
        <f t="shared" si="17"/>
        <v>3.1140476190476187</v>
      </c>
      <c r="BA52" s="151">
        <f t="shared" si="42"/>
        <v>5.7595238095238095</v>
      </c>
      <c r="BB52" s="151">
        <f t="shared" si="18"/>
        <v>0.75166666666666659</v>
      </c>
      <c r="BC52" s="151">
        <f t="shared" si="18"/>
        <v>1.1811904761904761</v>
      </c>
      <c r="BD52" s="151">
        <f t="shared" si="43"/>
        <v>1.9328571428571428</v>
      </c>
      <c r="BE52" s="151">
        <f t="shared" si="19"/>
        <v>1.1030952380952381</v>
      </c>
      <c r="BF52" s="151">
        <f t="shared" si="19"/>
        <v>0.70285714285714285</v>
      </c>
      <c r="BG52" s="151">
        <f t="shared" si="44"/>
        <v>1.805952380952381</v>
      </c>
      <c r="BH52" s="151">
        <f t="shared" si="20"/>
        <v>0.68333333333333335</v>
      </c>
      <c r="BI52" s="151">
        <f t="shared" si="20"/>
        <v>0.64428571428571424</v>
      </c>
      <c r="BJ52" s="151">
        <f t="shared" si="45"/>
        <v>1.3276190476190477</v>
      </c>
      <c r="BK52" s="151">
        <f t="shared" si="21"/>
        <v>1.923095238095238</v>
      </c>
      <c r="BL52" s="151">
        <f t="shared" si="21"/>
        <v>2.5185714285714287</v>
      </c>
      <c r="BM52" s="151">
        <f t="shared" si="46"/>
        <v>4.4416666666666664</v>
      </c>
      <c r="BN52" s="151">
        <f t="shared" si="22"/>
        <v>0.65404761904761899</v>
      </c>
      <c r="BO52" s="151">
        <f t="shared" si="22"/>
        <v>0.93714285714285706</v>
      </c>
      <c r="BP52" s="151">
        <f t="shared" si="47"/>
        <v>1.591190476190476</v>
      </c>
      <c r="BQ52" s="151">
        <f t="shared" si="23"/>
        <v>42.161666666666662</v>
      </c>
      <c r="BR52" s="151">
        <f t="shared" si="23"/>
        <v>14.35</v>
      </c>
      <c r="BS52" s="151">
        <f t="shared" si="48"/>
        <v>56.511666666666663</v>
      </c>
      <c r="BT52" s="151">
        <f t="shared" si="24"/>
        <v>5.9938095238095235</v>
      </c>
      <c r="BU52" s="151">
        <f t="shared" si="24"/>
        <v>2.6845238095238093</v>
      </c>
      <c r="BV52" s="151">
        <f t="shared" si="49"/>
        <v>8.6783333333333328</v>
      </c>
      <c r="BW52" s="151">
        <f t="shared" si="25"/>
        <v>11.206666666666667</v>
      </c>
      <c r="BX52" s="151">
        <f t="shared" si="25"/>
        <v>5.0664285714285713</v>
      </c>
      <c r="BY52" s="151">
        <f t="shared" si="50"/>
        <v>16.273095238095237</v>
      </c>
    </row>
    <row r="53" spans="1:77">
      <c r="A53" s="146">
        <v>6.4285714285714285E-3</v>
      </c>
      <c r="B53" s="77">
        <v>0.95833333333333337</v>
      </c>
      <c r="C53" s="151">
        <f t="shared" si="1"/>
        <v>186.46071428571429</v>
      </c>
      <c r="D53" s="151">
        <f t="shared" si="1"/>
        <v>167.65071428571429</v>
      </c>
      <c r="E53" s="151">
        <f t="shared" si="26"/>
        <v>354.11142857142858</v>
      </c>
      <c r="F53" s="151">
        <f t="shared" si="2"/>
        <v>99.051428571428573</v>
      </c>
      <c r="G53" s="151">
        <f t="shared" si="2"/>
        <v>105.95571428571428</v>
      </c>
      <c r="H53" s="151">
        <f t="shared" si="27"/>
        <v>205.00714285714287</v>
      </c>
      <c r="I53" s="151">
        <f t="shared" si="3"/>
        <v>13.371428571428572</v>
      </c>
      <c r="J53" s="151">
        <f t="shared" si="3"/>
        <v>12.542142857142856</v>
      </c>
      <c r="K53" s="151">
        <f t="shared" si="28"/>
        <v>25.91357142857143</v>
      </c>
      <c r="L53" s="151">
        <f t="shared" si="4"/>
        <v>4.2107142857142854</v>
      </c>
      <c r="M53" s="151">
        <f t="shared" si="4"/>
        <v>4.5321428571428575</v>
      </c>
      <c r="N53" s="151">
        <f t="shared" si="29"/>
        <v>8.7428571428571438</v>
      </c>
      <c r="O53" s="151">
        <f t="shared" si="5"/>
        <v>2.1214285714285714</v>
      </c>
      <c r="P53" s="151">
        <f t="shared" si="5"/>
        <v>2.0764285714285715</v>
      </c>
      <c r="Q53" s="151">
        <f t="shared" si="30"/>
        <v>4.197857142857143</v>
      </c>
      <c r="R53" s="151">
        <f t="shared" si="6"/>
        <v>1.6778571428571429</v>
      </c>
      <c r="S53" s="151">
        <f t="shared" si="6"/>
        <v>1.6457142857142857</v>
      </c>
      <c r="T53" s="151">
        <f t="shared" si="31"/>
        <v>3.3235714285714284</v>
      </c>
      <c r="U53" s="151">
        <f t="shared" si="7"/>
        <v>3.8764285714285713</v>
      </c>
      <c r="V53" s="151">
        <f t="shared" si="7"/>
        <v>2.8414285714285712</v>
      </c>
      <c r="W53" s="151">
        <f t="shared" si="32"/>
        <v>6.7178571428571425</v>
      </c>
      <c r="X53" s="151">
        <f t="shared" si="8"/>
        <v>4.6478571428571431</v>
      </c>
      <c r="Y53" s="151">
        <f t="shared" si="8"/>
        <v>3.87</v>
      </c>
      <c r="Z53" s="151">
        <f t="shared" si="33"/>
        <v>8.5178571428571423</v>
      </c>
      <c r="AA53" s="151">
        <f t="shared" si="9"/>
        <v>2.1085714285714285</v>
      </c>
      <c r="AB53" s="151">
        <f t="shared" si="9"/>
        <v>2.0699999999999998</v>
      </c>
      <c r="AC53" s="151">
        <f t="shared" si="34"/>
        <v>4.1785714285714288</v>
      </c>
      <c r="AD53" s="151">
        <f t="shared" si="10"/>
        <v>3.3814285714285712</v>
      </c>
      <c r="AE53" s="151">
        <f t="shared" si="10"/>
        <v>3.3235714285714284</v>
      </c>
      <c r="AF53" s="151">
        <f t="shared" si="35"/>
        <v>6.7050000000000001</v>
      </c>
      <c r="AG53" s="151">
        <f t="shared" si="11"/>
        <v>0.25714285714285712</v>
      </c>
      <c r="AH53" s="151">
        <f t="shared" si="11"/>
        <v>0.25714285714285712</v>
      </c>
      <c r="AI53" s="151">
        <f t="shared" si="36"/>
        <v>0.51428571428571423</v>
      </c>
      <c r="AJ53" s="151">
        <f t="shared" si="12"/>
        <v>0.74571428571428566</v>
      </c>
      <c r="AK53" s="151">
        <f t="shared" si="12"/>
        <v>0.88071428571428567</v>
      </c>
      <c r="AL53" s="151">
        <f t="shared" si="37"/>
        <v>1.6264285714285713</v>
      </c>
      <c r="AM53" s="151">
        <f t="shared" si="13"/>
        <v>0.77142857142857146</v>
      </c>
      <c r="AN53" s="151">
        <f t="shared" si="13"/>
        <v>0.75857142857142856</v>
      </c>
      <c r="AO53" s="151">
        <f t="shared" si="38"/>
        <v>1.53</v>
      </c>
      <c r="AP53" s="151">
        <f t="shared" si="14"/>
        <v>1.53</v>
      </c>
      <c r="AQ53" s="151">
        <f t="shared" si="14"/>
        <v>2.4300000000000002</v>
      </c>
      <c r="AR53" s="151">
        <f t="shared" si="39"/>
        <v>3.96</v>
      </c>
      <c r="AS53" s="151">
        <f t="shared" si="15"/>
        <v>3.7349999999999999</v>
      </c>
      <c r="AT53" s="151">
        <f t="shared" si="15"/>
        <v>3.6064285714285713</v>
      </c>
      <c r="AU53" s="151">
        <f t="shared" si="40"/>
        <v>7.3414285714285707</v>
      </c>
      <c r="AV53" s="151">
        <f t="shared" si="16"/>
        <v>0.46285714285714286</v>
      </c>
      <c r="AW53" s="151">
        <f t="shared" si="16"/>
        <v>0.315</v>
      </c>
      <c r="AX53" s="151">
        <f t="shared" si="41"/>
        <v>0.7778571428571428</v>
      </c>
      <c r="AY53" s="151">
        <f t="shared" si="17"/>
        <v>1.7421428571428572</v>
      </c>
      <c r="AZ53" s="151">
        <f t="shared" si="17"/>
        <v>2.0507142857142857</v>
      </c>
      <c r="BA53" s="151">
        <f t="shared" si="42"/>
        <v>3.7928571428571427</v>
      </c>
      <c r="BB53" s="151">
        <f t="shared" si="18"/>
        <v>0.495</v>
      </c>
      <c r="BC53" s="151">
        <f t="shared" si="18"/>
        <v>0.7778571428571428</v>
      </c>
      <c r="BD53" s="151">
        <f t="shared" si="43"/>
        <v>1.2728571428571427</v>
      </c>
      <c r="BE53" s="151">
        <f t="shared" si="19"/>
        <v>0.72642857142857142</v>
      </c>
      <c r="BF53" s="151">
        <f t="shared" si="19"/>
        <v>0.46285714285714286</v>
      </c>
      <c r="BG53" s="151">
        <f t="shared" si="44"/>
        <v>1.1892857142857143</v>
      </c>
      <c r="BH53" s="151">
        <f t="shared" si="20"/>
        <v>0.45</v>
      </c>
      <c r="BI53" s="151">
        <f t="shared" si="20"/>
        <v>0.42428571428571427</v>
      </c>
      <c r="BJ53" s="151">
        <f t="shared" si="45"/>
        <v>0.87428571428571433</v>
      </c>
      <c r="BK53" s="151">
        <f t="shared" si="21"/>
        <v>1.2664285714285715</v>
      </c>
      <c r="BL53" s="151">
        <f t="shared" si="21"/>
        <v>1.6585714285714286</v>
      </c>
      <c r="BM53" s="151">
        <f t="shared" si="46"/>
        <v>2.9249999999999998</v>
      </c>
      <c r="BN53" s="151">
        <f t="shared" si="22"/>
        <v>0.43071428571428572</v>
      </c>
      <c r="BO53" s="151">
        <f t="shared" si="22"/>
        <v>0.6171428571428571</v>
      </c>
      <c r="BP53" s="151">
        <f t="shared" si="47"/>
        <v>1.0478571428571428</v>
      </c>
      <c r="BQ53" s="151">
        <f t="shared" si="23"/>
        <v>27.765000000000001</v>
      </c>
      <c r="BR53" s="151">
        <f t="shared" si="23"/>
        <v>9.4499999999999993</v>
      </c>
      <c r="BS53" s="151">
        <f t="shared" si="48"/>
        <v>37.215000000000003</v>
      </c>
      <c r="BT53" s="151">
        <f t="shared" si="24"/>
        <v>3.9471428571428571</v>
      </c>
      <c r="BU53" s="151">
        <f t="shared" si="24"/>
        <v>1.7678571428571428</v>
      </c>
      <c r="BV53" s="151">
        <f t="shared" si="49"/>
        <v>5.7149999999999999</v>
      </c>
      <c r="BW53" s="151">
        <f t="shared" si="25"/>
        <v>7.38</v>
      </c>
      <c r="BX53" s="151">
        <f t="shared" si="25"/>
        <v>3.3364285714285713</v>
      </c>
      <c r="BY53" s="151">
        <f t="shared" si="50"/>
        <v>10.716428571428571</v>
      </c>
    </row>
    <row r="54" spans="1:77">
      <c r="A54" s="146">
        <v>1.6666666666666668E-3</v>
      </c>
      <c r="B54" s="77">
        <v>0</v>
      </c>
      <c r="C54" s="151">
        <f t="shared" si="1"/>
        <v>48.341666666666669</v>
      </c>
      <c r="D54" s="151">
        <f t="shared" si="1"/>
        <v>43.465000000000003</v>
      </c>
      <c r="E54" s="151">
        <f t="shared" si="26"/>
        <v>91.806666666666672</v>
      </c>
      <c r="F54" s="151">
        <f t="shared" si="2"/>
        <v>25.680000000000003</v>
      </c>
      <c r="G54" s="151">
        <f t="shared" si="2"/>
        <v>27.470000000000002</v>
      </c>
      <c r="H54" s="151">
        <f t="shared" si="27"/>
        <v>53.150000000000006</v>
      </c>
      <c r="I54" s="151">
        <f t="shared" si="3"/>
        <v>3.4666666666666668</v>
      </c>
      <c r="J54" s="151">
        <f t="shared" si="3"/>
        <v>3.2516666666666669</v>
      </c>
      <c r="K54" s="151">
        <f t="shared" si="28"/>
        <v>6.7183333333333337</v>
      </c>
      <c r="L54" s="151">
        <f t="shared" si="4"/>
        <v>1.0916666666666668</v>
      </c>
      <c r="M54" s="151">
        <f t="shared" si="4"/>
        <v>1.175</v>
      </c>
      <c r="N54" s="151">
        <f t="shared" si="29"/>
        <v>2.2666666666666666</v>
      </c>
      <c r="O54" s="151">
        <f t="shared" si="5"/>
        <v>0.55000000000000004</v>
      </c>
      <c r="P54" s="151">
        <f t="shared" si="5"/>
        <v>0.53833333333333333</v>
      </c>
      <c r="Q54" s="151">
        <f t="shared" si="30"/>
        <v>1.0883333333333334</v>
      </c>
      <c r="R54" s="151">
        <f t="shared" si="6"/>
        <v>0.43500000000000005</v>
      </c>
      <c r="S54" s="151">
        <f t="shared" si="6"/>
        <v>0.42666666666666669</v>
      </c>
      <c r="T54" s="151">
        <f t="shared" si="31"/>
        <v>0.8616666666666668</v>
      </c>
      <c r="U54" s="151">
        <f t="shared" si="7"/>
        <v>1.0050000000000001</v>
      </c>
      <c r="V54" s="151">
        <f t="shared" si="7"/>
        <v>0.73666666666666669</v>
      </c>
      <c r="W54" s="151">
        <f t="shared" si="32"/>
        <v>1.7416666666666667</v>
      </c>
      <c r="X54" s="151">
        <f t="shared" si="8"/>
        <v>1.2050000000000001</v>
      </c>
      <c r="Y54" s="151">
        <f t="shared" si="8"/>
        <v>1.0033333333333334</v>
      </c>
      <c r="Z54" s="151">
        <f t="shared" si="33"/>
        <v>2.2083333333333335</v>
      </c>
      <c r="AA54" s="151">
        <f t="shared" si="9"/>
        <v>0.54666666666666675</v>
      </c>
      <c r="AB54" s="151">
        <f t="shared" si="9"/>
        <v>0.53666666666666674</v>
      </c>
      <c r="AC54" s="151">
        <f t="shared" si="34"/>
        <v>1.0833333333333335</v>
      </c>
      <c r="AD54" s="151">
        <f t="shared" si="10"/>
        <v>0.87666666666666671</v>
      </c>
      <c r="AE54" s="151">
        <f t="shared" si="10"/>
        <v>0.86166666666666669</v>
      </c>
      <c r="AF54" s="151">
        <f t="shared" si="35"/>
        <v>1.7383333333333333</v>
      </c>
      <c r="AG54" s="151">
        <f t="shared" si="11"/>
        <v>6.6666666666666666E-2</v>
      </c>
      <c r="AH54" s="151">
        <f t="shared" si="11"/>
        <v>6.6666666666666666E-2</v>
      </c>
      <c r="AI54" s="151">
        <f t="shared" si="36"/>
        <v>0.13333333333333333</v>
      </c>
      <c r="AJ54" s="151">
        <f t="shared" si="12"/>
        <v>0.19333333333333336</v>
      </c>
      <c r="AK54" s="151">
        <f t="shared" si="12"/>
        <v>0.22833333333333336</v>
      </c>
      <c r="AL54" s="151">
        <f t="shared" si="37"/>
        <v>0.42166666666666675</v>
      </c>
      <c r="AM54" s="151">
        <f t="shared" si="13"/>
        <v>0.2</v>
      </c>
      <c r="AN54" s="151">
        <f t="shared" si="13"/>
        <v>0.19666666666666668</v>
      </c>
      <c r="AO54" s="151">
        <f t="shared" si="38"/>
        <v>0.39666666666666672</v>
      </c>
      <c r="AP54" s="151">
        <f t="shared" si="14"/>
        <v>0.39666666666666667</v>
      </c>
      <c r="AQ54" s="151">
        <f t="shared" si="14"/>
        <v>0.63</v>
      </c>
      <c r="AR54" s="151">
        <f t="shared" si="39"/>
        <v>1.0266666666666666</v>
      </c>
      <c r="AS54" s="151">
        <f t="shared" si="15"/>
        <v>0.96833333333333338</v>
      </c>
      <c r="AT54" s="151">
        <f t="shared" si="15"/>
        <v>0.93500000000000005</v>
      </c>
      <c r="AU54" s="151">
        <f t="shared" si="40"/>
        <v>1.9033333333333333</v>
      </c>
      <c r="AV54" s="151">
        <f t="shared" si="16"/>
        <v>0.12000000000000001</v>
      </c>
      <c r="AW54" s="151">
        <f t="shared" si="16"/>
        <v>8.1666666666666665E-2</v>
      </c>
      <c r="AX54" s="151">
        <f t="shared" si="41"/>
        <v>0.20166666666666666</v>
      </c>
      <c r="AY54" s="151">
        <f t="shared" si="17"/>
        <v>0.45166666666666672</v>
      </c>
      <c r="AZ54" s="151">
        <f t="shared" si="17"/>
        <v>0.53166666666666673</v>
      </c>
      <c r="BA54" s="151">
        <f t="shared" si="42"/>
        <v>0.98333333333333339</v>
      </c>
      <c r="BB54" s="151">
        <f t="shared" si="18"/>
        <v>0.12833333333333335</v>
      </c>
      <c r="BC54" s="151">
        <f t="shared" si="18"/>
        <v>0.20166666666666669</v>
      </c>
      <c r="BD54" s="151">
        <f t="shared" si="43"/>
        <v>0.33000000000000007</v>
      </c>
      <c r="BE54" s="151">
        <f t="shared" si="19"/>
        <v>0.18833333333333335</v>
      </c>
      <c r="BF54" s="151">
        <f t="shared" si="19"/>
        <v>0.12000000000000001</v>
      </c>
      <c r="BG54" s="151">
        <f t="shared" si="44"/>
        <v>0.30833333333333335</v>
      </c>
      <c r="BH54" s="151">
        <f t="shared" si="20"/>
        <v>0.11666666666666667</v>
      </c>
      <c r="BI54" s="151">
        <f t="shared" si="20"/>
        <v>0.11</v>
      </c>
      <c r="BJ54" s="151">
        <f t="shared" si="45"/>
        <v>0.22666666666666668</v>
      </c>
      <c r="BK54" s="151">
        <f t="shared" si="21"/>
        <v>0.32833333333333337</v>
      </c>
      <c r="BL54" s="151">
        <f t="shared" si="21"/>
        <v>0.43000000000000005</v>
      </c>
      <c r="BM54" s="151">
        <f t="shared" si="46"/>
        <v>0.75833333333333341</v>
      </c>
      <c r="BN54" s="151">
        <f t="shared" si="22"/>
        <v>0.11166666666666668</v>
      </c>
      <c r="BO54" s="151">
        <f t="shared" si="22"/>
        <v>0.16</v>
      </c>
      <c r="BP54" s="151">
        <f t="shared" si="47"/>
        <v>0.27166666666666667</v>
      </c>
      <c r="BQ54" s="151">
        <f t="shared" si="23"/>
        <v>7.1983333333333341</v>
      </c>
      <c r="BR54" s="151">
        <f t="shared" si="23"/>
        <v>2.4500000000000002</v>
      </c>
      <c r="BS54" s="151">
        <f t="shared" si="48"/>
        <v>9.6483333333333334</v>
      </c>
      <c r="BT54" s="151">
        <f t="shared" si="24"/>
        <v>1.0233333333333334</v>
      </c>
      <c r="BU54" s="151">
        <f t="shared" si="24"/>
        <v>0.45833333333333337</v>
      </c>
      <c r="BV54" s="151">
        <f t="shared" si="49"/>
        <v>1.4816666666666669</v>
      </c>
      <c r="BW54" s="151">
        <f t="shared" si="25"/>
        <v>1.9133333333333336</v>
      </c>
      <c r="BX54" s="151">
        <f t="shared" si="25"/>
        <v>0.8650000000000001</v>
      </c>
      <c r="BY54" s="151">
        <f t="shared" si="50"/>
        <v>2.7783333333333338</v>
      </c>
    </row>
    <row r="55" spans="1:77">
      <c r="B55" s="158" t="s">
        <v>312</v>
      </c>
      <c r="C55" s="145">
        <f>ROUND((SUM(STATYSTYKI!D36:D51)*100%)/SUM(STATYSTYKI!$A$36:$A$51),0)</f>
        <v>29005</v>
      </c>
      <c r="D55" s="145">
        <f>ROUND((SUM(STATYSTYKI!E36:E51)*100%)/SUM(STATYSTYKI!$A$36:$A$51),0)</f>
        <v>26079</v>
      </c>
      <c r="E55" s="145">
        <f t="shared" si="26"/>
        <v>55084</v>
      </c>
      <c r="F55" s="145">
        <f>ROUND((SUM(STATYSTYKI!G36:G51)*100%)/SUM(STATYSTYKI!$A$36:$A$51),0)</f>
        <v>15408</v>
      </c>
      <c r="G55" s="145">
        <f>ROUND((SUM(STATYSTYKI!H36:H51)*100%)/SUM(STATYSTYKI!$A$36:$A$51),0)</f>
        <v>16482</v>
      </c>
      <c r="H55" s="145">
        <f t="shared" si="27"/>
        <v>31890</v>
      </c>
      <c r="I55" s="145">
        <f>ROUND((SUM(STATYSTYKI!J36:J51)*100%)/SUM(STATYSTYKI!$A$36:$A$51),0)</f>
        <v>2080</v>
      </c>
      <c r="J55" s="145">
        <f>ROUND((SUM(STATYSTYKI!K36:K51)*100%)/SUM(STATYSTYKI!$A$36:$A$51),0)</f>
        <v>1951</v>
      </c>
      <c r="K55" s="145">
        <f t="shared" si="28"/>
        <v>4031</v>
      </c>
      <c r="L55" s="145">
        <f>ROUND((SUM(STATYSTYKI!M36:M51)*100%)/SUM(STATYSTYKI!$A$36:$A$51),0)</f>
        <v>655</v>
      </c>
      <c r="M55" s="145">
        <f>ROUND((SUM(STATYSTYKI!N36:N51)*100%)/SUM(STATYSTYKI!$A$36:$A$51),0)</f>
        <v>705</v>
      </c>
      <c r="N55" s="145">
        <f t="shared" si="29"/>
        <v>1360</v>
      </c>
      <c r="O55" s="145">
        <f>ROUND((SUM(STATYSTYKI!P36:P51)*100%)/SUM(STATYSTYKI!$A$36:$A$51),0)</f>
        <v>330</v>
      </c>
      <c r="P55" s="145">
        <f>ROUND((SUM(STATYSTYKI!Q36:Q51)*100%)/SUM(STATYSTYKI!$A$36:$A$51),0)</f>
        <v>323</v>
      </c>
      <c r="Q55" s="145">
        <f t="shared" si="30"/>
        <v>653</v>
      </c>
      <c r="R55" s="145">
        <f>ROUND((SUM(STATYSTYKI!S36:S51)*100%)/SUM(STATYSTYKI!$A$36:$A$51),0)</f>
        <v>261</v>
      </c>
      <c r="S55" s="145">
        <f>ROUND((SUM(STATYSTYKI!T36:T51)*100%)/SUM(STATYSTYKI!$A$36:$A$51),0)</f>
        <v>256</v>
      </c>
      <c r="T55" s="145">
        <f t="shared" si="31"/>
        <v>517</v>
      </c>
      <c r="U55" s="145">
        <f>ROUND((SUM(STATYSTYKI!V36:V51)*100%)/SUM(STATYSTYKI!$A$36:$A$51),0)</f>
        <v>603</v>
      </c>
      <c r="V55" s="145">
        <f>ROUND((SUM(STATYSTYKI!W36:W51)*100%)/SUM(STATYSTYKI!$A$36:$A$51),0)</f>
        <v>442</v>
      </c>
      <c r="W55" s="145">
        <f t="shared" si="32"/>
        <v>1045</v>
      </c>
      <c r="X55" s="145">
        <f>ROUND((SUM(STATYSTYKI!Y36:Y51)*100%)/SUM(STATYSTYKI!$A$36:$A$51),0)</f>
        <v>723</v>
      </c>
      <c r="Y55" s="145">
        <f>ROUND((SUM(STATYSTYKI!Z36:Z51)*100%)/SUM(STATYSTYKI!$A$36:$A$51),0)</f>
        <v>602</v>
      </c>
      <c r="Z55" s="145">
        <f t="shared" si="33"/>
        <v>1325</v>
      </c>
      <c r="AA55" s="145">
        <f>ROUND((SUM(STATYSTYKI!AB36:AB51)*100%)/SUM(STATYSTYKI!$A$36:$A$51),0)</f>
        <v>328</v>
      </c>
      <c r="AB55" s="145">
        <f>ROUND((SUM(STATYSTYKI!AC36:AC51)*100%)/SUM(STATYSTYKI!$A$36:$A$51),0)</f>
        <v>322</v>
      </c>
      <c r="AC55" s="145">
        <f t="shared" si="34"/>
        <v>650</v>
      </c>
      <c r="AD55" s="145">
        <f>ROUND((SUM(STATYSTYKI!AE36:AE51)*100%)/SUM(STATYSTYKI!$A$36:$A$51),0)</f>
        <v>526</v>
      </c>
      <c r="AE55" s="145">
        <f>ROUND((SUM(STATYSTYKI!AF36:AF51)*100%)/SUM(STATYSTYKI!$A$36:$A$51),0)</f>
        <v>517</v>
      </c>
      <c r="AF55" s="145">
        <f t="shared" si="35"/>
        <v>1043</v>
      </c>
      <c r="AG55" s="145">
        <f>ROUND((SUM(STATYSTYKI!AH36:AH51)*100%)/SUM(STATYSTYKI!$A$36:$A$51),0)</f>
        <v>40</v>
      </c>
      <c r="AH55" s="145">
        <f>ROUND((SUM(STATYSTYKI!AI36:AI51)*100%)/SUM(STATYSTYKI!$A$36:$A$51),0)</f>
        <v>40</v>
      </c>
      <c r="AI55" s="145">
        <f t="shared" si="36"/>
        <v>80</v>
      </c>
      <c r="AJ55" s="145">
        <f>ROUND((SUM(STATYSTYKI!AK36:AK51)*100%)/SUM(STATYSTYKI!$A$36:$A$51),0)</f>
        <v>116</v>
      </c>
      <c r="AK55" s="145">
        <f>ROUND((SUM(STATYSTYKI!AL36:AL51)*100%)/SUM(STATYSTYKI!$A$36:$A$51),0)</f>
        <v>137</v>
      </c>
      <c r="AL55" s="145">
        <f t="shared" si="37"/>
        <v>253</v>
      </c>
      <c r="AM55" s="145">
        <f>ROUND((SUM(STATYSTYKI!AN36:AN51)*100%)/SUM(STATYSTYKI!$A$36:$A$51),0)</f>
        <v>120</v>
      </c>
      <c r="AN55" s="145">
        <f>ROUND((SUM(STATYSTYKI!AO36:AO51)*100%)/SUM(STATYSTYKI!$A$36:$A$51),0)</f>
        <v>118</v>
      </c>
      <c r="AO55" s="145">
        <f t="shared" si="38"/>
        <v>238</v>
      </c>
      <c r="AP55" s="145">
        <f>C16</f>
        <v>238</v>
      </c>
      <c r="AQ55" s="145">
        <f>ROUND((SUM(STATYSTYKI!AR36:AR51)*100%)/SUM(STATYSTYKI!$A$36:$A$51),0)</f>
        <v>378</v>
      </c>
      <c r="AR55" s="145">
        <f t="shared" si="39"/>
        <v>616</v>
      </c>
      <c r="AS55" s="145">
        <f>ROUND((SUM(STATYSTYKI!AT36:AT51)*100%)/SUM(STATYSTYKI!$A$36:$A$51),0)</f>
        <v>581</v>
      </c>
      <c r="AT55" s="145">
        <f>ROUND((SUM(STATYSTYKI!AU36:AU51)*100%)/SUM(STATYSTYKI!$A$36:$A$51),0)</f>
        <v>561</v>
      </c>
      <c r="AU55" s="145">
        <f t="shared" si="40"/>
        <v>1142</v>
      </c>
      <c r="AV55" s="145">
        <f>ROUND((SUM(STATYSTYKI!AW36:AW51)*100%)/SUM(STATYSTYKI!$A$36:$A$51),0)</f>
        <v>72</v>
      </c>
      <c r="AW55" s="145">
        <f>ROUND((SUM(STATYSTYKI!AX36:AX51)*100%)/SUM(STATYSTYKI!$A$36:$A$51),0)</f>
        <v>49</v>
      </c>
      <c r="AX55" s="145">
        <f t="shared" si="41"/>
        <v>121</v>
      </c>
      <c r="AY55" s="145">
        <f>ROUND((SUM(STATYSTYKI!AZ36:AZ51)*100%)/SUM(STATYSTYKI!$A$36:$A$51),0)</f>
        <v>271</v>
      </c>
      <c r="AZ55" s="145">
        <f>ROUND((SUM(STATYSTYKI!BA36:BA51)*100%)/SUM(STATYSTYKI!$A$36:$A$51),0)</f>
        <v>319</v>
      </c>
      <c r="BA55" s="145">
        <f t="shared" si="42"/>
        <v>590</v>
      </c>
      <c r="BB55" s="145">
        <f>ROUND((SUM(STATYSTYKI!BC36:BC51)*100%)/SUM(STATYSTYKI!$A$36:$A$51),0)</f>
        <v>77</v>
      </c>
      <c r="BC55" s="145">
        <f>ROUND((SUM(STATYSTYKI!BD36:BD51)*100%)/SUM(STATYSTYKI!$A$36:$A$51),0)</f>
        <v>121</v>
      </c>
      <c r="BD55" s="145">
        <f t="shared" si="43"/>
        <v>198</v>
      </c>
      <c r="BE55" s="145">
        <f>ROUND((SUM(STATYSTYKI!BF36:BF51)*100%)/SUM(STATYSTYKI!$A$36:$A$51),0)</f>
        <v>113</v>
      </c>
      <c r="BF55" s="145">
        <f>ROUND((SUM(STATYSTYKI!BG36:BG51)*100%)/SUM(STATYSTYKI!$A$36:$A$51),0)</f>
        <v>72</v>
      </c>
      <c r="BG55" s="145">
        <f t="shared" si="44"/>
        <v>185</v>
      </c>
      <c r="BH55" s="145">
        <f>ROUND((SUM(STATYSTYKI!BI36:BI51)*100%)/SUM(STATYSTYKI!$A$36:$A$51),0)</f>
        <v>70</v>
      </c>
      <c r="BI55" s="145">
        <f>ROUND((SUM(STATYSTYKI!BJ36:BJ51)*100%)/SUM(STATYSTYKI!$A$36:$A$51),0)</f>
        <v>66</v>
      </c>
      <c r="BJ55" s="145">
        <f t="shared" si="45"/>
        <v>136</v>
      </c>
      <c r="BK55" s="145">
        <f>ROUND((SUM(STATYSTYKI!BL36:BL51)*100%)/SUM(STATYSTYKI!$A$36:$A$51),0)</f>
        <v>197</v>
      </c>
      <c r="BL55" s="145">
        <f>ROUND((SUM(STATYSTYKI!BM36:BM51)*100%)/SUM(STATYSTYKI!$A$36:$A$51),0)</f>
        <v>258</v>
      </c>
      <c r="BM55" s="145">
        <f t="shared" si="46"/>
        <v>455</v>
      </c>
      <c r="BN55" s="145">
        <f>ROUND((SUM(STATYSTYKI!BO36:BO51)*100%)/SUM(STATYSTYKI!$A$36:$A$51),0)</f>
        <v>67</v>
      </c>
      <c r="BO55" s="145">
        <f>ROUND((SUM(STATYSTYKI!BP36:BP51)*100%)/SUM(STATYSTYKI!$A$36:$A$51),0)</f>
        <v>96</v>
      </c>
      <c r="BP55" s="145">
        <f t="shared" si="47"/>
        <v>163</v>
      </c>
      <c r="BQ55" s="145">
        <f>ROUND((SUM(STATYSTYKI!BR36:BR51)*100%)/SUM(STATYSTYKI!$A$36:$A$51),0)</f>
        <v>4319</v>
      </c>
      <c r="BR55" s="145">
        <f>ROUND((SUM(STATYSTYKI!BS36:BS51)*100%)/SUM(STATYSTYKI!$A$36:$A$51),0)</f>
        <v>1470</v>
      </c>
      <c r="BS55" s="145">
        <f t="shared" si="48"/>
        <v>5789</v>
      </c>
      <c r="BT55" s="145">
        <f>ROUND((SUM(STATYSTYKI!BU36:BU51)*100%)/SUM(STATYSTYKI!$A$36:$A$51),0)</f>
        <v>614</v>
      </c>
      <c r="BU55" s="145">
        <f>ROUND((SUM(STATYSTYKI!BV36:BV51)*100%)/SUM(STATYSTYKI!$A$36:$A$51),0)</f>
        <v>275</v>
      </c>
      <c r="BV55" s="145">
        <f t="shared" si="49"/>
        <v>889</v>
      </c>
      <c r="BW55" s="145">
        <f>ROUND((SUM(STATYSTYKI!BX36:BX51)*100%)/SUM(STATYSTYKI!$A$36:$A$51),0)</f>
        <v>1148</v>
      </c>
      <c r="BX55" s="145">
        <f>ROUND((SUM(STATYSTYKI!BY36:BY51)*100%)/SUM(STATYSTYKI!$A$36:$A$51),0)</f>
        <v>519</v>
      </c>
      <c r="BY55" s="145">
        <f t="shared" si="50"/>
        <v>1667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STRONA TYTUŁOWA</vt:lpstr>
      <vt:lpstr>BAZA DANYCH</vt:lpstr>
      <vt:lpstr>STATYSTYKI</vt:lpstr>
      <vt:lpstr>SZACOWANIE</vt:lpstr>
      <vt:lpstr>'STRONA TYTUŁOWA'!_Hlk513638906</vt:lpstr>
      <vt:lpstr>'BAZA DANYCH'!Obszar_wydruku</vt:lpstr>
      <vt:lpstr>'STRONA TYTUŁOWA'!Obszar_wydruku</vt:lpstr>
      <vt:lpstr>'BAZA DANYCH'!Tytuły_wydruku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2019-01-16T08:45:35Z</dcterms:modified>
</cp:coreProperties>
</file>